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egister" sheetId="2" state="visible" r:id="rId2"/>
    <sheet xmlns:r="http://schemas.openxmlformats.org/officeDocument/2006/relationships" name="Kinds" sheetId="3" state="visible" r:id="rId3"/>
  </sheets>
  <definedNames>
    <definedName name="_xlnm._FilterDatabase" localSheetId="1" hidden="1">'Register'!$A$1:$M$301</definedName>
    <definedName name="_xlnm.Print_Titles" localSheetId="1">'Register'!$1:$1</definedName>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b val="1"/>
      <color rgb="001B2A41"/>
      <sz val="18"/>
    </font>
    <font>
      <b val="1"/>
      <color rgb="001B2A41"/>
      <sz val="13"/>
    </font>
    <font>
      <i val="1"/>
      <color rgb="0044505F"/>
    </font>
    <font>
      <b val="1"/>
      <color rgb="00FFFFFF"/>
    </font>
    <font>
      <color rgb="001F5FBF"/>
      <u val="single"/>
    </font>
  </fonts>
  <fills count="3">
    <fill>
      <patternFill/>
    </fill>
    <fill>
      <patternFill patternType="gray125"/>
    </fill>
    <fill>
      <patternFill patternType="solid">
        <fgColor rgb="001B2A41"/>
      </patternFill>
    </fill>
  </fills>
  <borders count="2">
    <border>
      <left/>
      <right/>
      <top/>
      <bottom/>
      <diagonal/>
    </border>
    <border>
      <bottom style="thin">
        <color rgb="00D5DBE3"/>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2" borderId="1" applyAlignment="1" pivotButton="0" quotePrefix="0" xfId="0">
      <alignment vertical="center" wrapText="1"/>
    </xf>
    <xf numFmtId="49" fontId="0" fillId="0" borderId="0" pivotButton="0" quotePrefix="0" xfId="0"/>
    <xf numFmtId="164" fontId="0" fillId="0" borderId="0" pivotButton="0" quotePrefix="0" xfId="0"/>
    <xf numFmtId="1" fontId="0" fillId="0" borderId="0" pivotButton="0" quotePrefix="0" xfId="0"/>
    <xf numFmtId="0" fontId="5" fillId="0" borderId="0" applyAlignment="1" pivotButton="0" quotePrefix="0" xfId="0">
      <alignment vertical="top" wrapText="1"/>
    </xf>
  </cellXfs>
  <cellStyles count="1">
    <cellStyle name="Normal" xfId="0" builtinId="0" hidden="0"/>
  </cellStyles>
  <dxfs count="4">
    <dxf>
      <font>
        <b val="1"/>
        <color rgb="008A1C24"/>
      </font>
      <fill>
        <patternFill patternType="solid">
          <fgColor rgb="00F8D7DA"/>
          <bgColor rgb="00F8D7DA"/>
        </patternFill>
      </fill>
    </dxf>
    <dxf>
      <font>
        <b val="1"/>
        <color rgb="007A4100"/>
      </font>
      <fill>
        <patternFill patternType="solid">
          <fgColor rgb="00FCE3C4"/>
          <bgColor rgb="00FCE3C4"/>
        </patternFill>
      </fill>
    </dxf>
    <dxf>
      <fill>
        <patternFill patternType="solid">
          <fgColor rgb="00FFF4C2"/>
          <bgColor rgb="00FFF4C2"/>
        </patternFill>
      </fill>
    </dxf>
    <dxf>
      <fill>
        <patternFill patternType="solid">
          <fgColor rgb="00DFF1E3"/>
          <bgColor rgb="00DF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ivan@ivankristo.com" TargetMode="External" Id="rId1"/></Relationships>
</file>

<file path=xl/worksheets/_rels/sheet3.xml.rels><Relationships xmlns="http://schemas.openxmlformats.org/package/2006/relationships"><Relationship Type="http://schemas.openxmlformats.org/officeDocument/2006/relationships/hyperlink" Target="https://www.legislation.gov.uk/uksi/1998/2307/regulation/9" TargetMode="External" Id="rId1"/><Relationship Type="http://schemas.openxmlformats.org/officeDocument/2006/relationships/hyperlink" Target="https://www.legislation.gov.uk/uksi/1998/2307/regulation/9" TargetMode="External" Id="rId2"/><Relationship Type="http://schemas.openxmlformats.org/officeDocument/2006/relationships/hyperlink" Target="https://www.legislation.gov.uk/uksi/1998/2307/regulation/9" TargetMode="External" Id="rId3"/><Relationship Type="http://schemas.openxmlformats.org/officeDocument/2006/relationships/hyperlink" Target="https://www.legislation.gov.uk/uksi/1998/2307/regulation/9" TargetMode="External" Id="rId4"/><Relationship Type="http://schemas.openxmlformats.org/officeDocument/2006/relationships/hyperlink" Target="https://www.legislation.gov.uk/uksi/1998/2306/regulation/6" TargetMode="External" Id="rId5"/><Relationship Type="http://schemas.openxmlformats.org/officeDocument/2006/relationships/hyperlink" Target="https://www.legislation.gov.uk/uksi/2005/735/regulation/12" TargetMode="External" Id="rId6"/><Relationship Type="http://schemas.openxmlformats.org/officeDocument/2006/relationships/hyperlink" Target="https://books.hse.gov.uk/gempdf/hsg107.pdf" TargetMode="External" Id="rId7"/><Relationship Type="http://schemas.openxmlformats.org/officeDocument/2006/relationships/hyperlink" Target="https://www.legislation.gov.uk/uksi/2015/51/regulation/32" TargetMode="External" Id="rId8"/></Relationships>
</file>

<file path=xl/worksheets/sheet1.xml><?xml version="1.0" encoding="utf-8"?>
<worksheet xmlns="http://schemas.openxmlformats.org/spreadsheetml/2006/main">
  <sheetPr>
    <outlinePr summaryBelow="1" summaryRight="1"/>
    <pageSetUpPr/>
  </sheetPr>
  <dimension ref="A1:A18"/>
  <sheetViews>
    <sheetView showGridLines="0" workbookViewId="0">
      <selection activeCell="A1" sqref="A1"/>
    </sheetView>
  </sheetViews>
  <sheetFormatPr baseColWidth="8" defaultRowHeight="15"/>
  <cols>
    <col width="110" customWidth="1" min="1" max="1"/>
  </cols>
  <sheetData>
    <row r="1">
      <c r="A1" s="1" t="inlineStr">
        <is>
          <t>LOLER and PUWER register</t>
        </is>
      </c>
    </row>
    <row r="2">
      <c r="A2" s="2" t="inlineStr">
        <is>
          <t>Every machine, lifting accessory and piece of work equipment, when it was last examined or inspected, and when the next one is due. Free to use and to share. From ivankristo.com.</t>
        </is>
      </c>
    </row>
    <row r="4">
      <c r="A4" s="3" t="inlineStr">
        <is>
          <t>How to use it</t>
        </is>
      </c>
    </row>
    <row r="5">
      <c r="A5" s="2" t="inlineStr">
        <is>
          <t>1. Register sheet: one row for each item. Type what it is and its serial or plant number, pick the kind of examination or inspection from the list, and type the date of the last one.</t>
        </is>
      </c>
    </row>
    <row r="6">
      <c r="A6" s="2" t="inlineStr">
        <is>
          <t>2. Next due works itself out from the kind: 6 months for equipment that lifts people and for lifting accessories, 12 months for other lifting equipment, 7 days for a working platform or scaffold.</t>
        </is>
      </c>
    </row>
    <row r="7">
      <c r="A7" s="2" t="inlineStr">
        <is>
          <t>3. Where the law sets no fixed interval (an examination scheme, a PUWER inspection, an extinguisher service), type the next date from the report in the column 'Next due from the report'. A date there always wins.</t>
        </is>
      </c>
    </row>
    <row r="8">
      <c r="A8" s="2" t="inlineStr">
        <is>
          <t>4. Status shows Overdue, Due soon (30 days, or 2 days for weekly inspections), In date, or Date needed when the sheet cannot work out a date. Filter the Status column to see what to book.</t>
        </is>
      </c>
    </row>
    <row r="9">
      <c r="A9" s="2" t="inlineStr">
        <is>
          <t>5. Kinds sheet: each kind with its interval, what the rule rests on (law, guidance or a standard) and the page it comes from.</t>
        </is>
      </c>
    </row>
    <row r="11">
      <c r="A11" s="3" t="inlineStr">
        <is>
          <t>Before you rely on it</t>
        </is>
      </c>
    </row>
    <row r="12">
      <c r="A12" s="2" t="inlineStr">
        <is>
          <t>An interval in this sheet is the longest the law allows, not a target. Lifting equipment also needs a thorough examination after it is installed or assembled at a new site, and after exceptional circumstances that could affect its safety (LOLER regulation 9). Where an examination scheme drawn up by a competent person sets another interval, the scheme's date applies.</t>
        </is>
      </c>
    </row>
    <row r="13">
      <c r="A13" s="2" t="inlineStr">
        <is>
          <t>The rules were checked on legislation.gov.uk and hse.gov.uk on 28 September 2026. Follow the link on the Kinds sheet before deciding anything that matters.</t>
        </is>
      </c>
    </row>
    <row r="15">
      <c r="A15" s="3" t="inlineStr">
        <is>
          <t>Site Ready</t>
        </is>
      </c>
    </row>
    <row r="16">
      <c r="A16" s="2" t="inlineStr">
        <is>
          <t>Site Ready, the compliance register I am building on Microsoft 365, keeps the same kinds with the same rules, warns before anything falls due and sends a Monday summary. More at ivankristo.com/portfolio.html.</t>
        </is>
      </c>
    </row>
    <row r="18">
      <c r="A18" s="4" t="inlineStr">
        <is>
          <t>Questions, or a register that runs itself: ivan@ivankristo.com</t>
        </is>
      </c>
    </row>
  </sheetData>
  <hyperlinks>
    <hyperlink xmlns:r="http://schemas.openxmlformats.org/officeDocument/2006/relationships" ref="A18"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46" customWidth="1" min="3" max="3"/>
    <col width="22" customWidth="1" min="4" max="4"/>
    <col width="14" customWidth="1" min="5" max="5"/>
    <col width="14" customWidth="1" min="6" max="6"/>
    <col width="13" customWidth="1" min="7" max="7"/>
    <col width="13" customWidth="1" min="8" max="8"/>
    <col width="9" customWidth="1" min="9" max="9"/>
    <col width="22" customWidth="1" min="10" max="10"/>
    <col width="16" customWidth="1" min="11" max="11"/>
    <col width="40" customWidth="1" min="12" max="12"/>
    <col width="30" customWidth="1" min="13" max="13"/>
  </cols>
  <sheetData>
    <row r="1" ht="45" customHeight="1">
      <c r="A1" s="5" t="inlineStr">
        <is>
          <t>Item</t>
        </is>
      </c>
      <c r="B1" s="5" t="inlineStr">
        <is>
          <t>Serial or plant number</t>
        </is>
      </c>
      <c r="C1" s="5" t="inlineStr">
        <is>
          <t>Kind of examination or inspection</t>
        </is>
      </c>
      <c r="D1" s="5" t="inlineStr">
        <is>
          <t>Where it is (site or yard)</t>
        </is>
      </c>
      <c r="E1" s="5" t="inlineStr">
        <is>
          <t>Last examined or inspected</t>
        </is>
      </c>
      <c r="F1" s="5" t="inlineStr">
        <is>
          <t>Next due from the report</t>
        </is>
      </c>
      <c r="G1" s="5" t="inlineStr">
        <is>
          <t>Next due</t>
        </is>
      </c>
      <c r="H1" s="5" t="inlineStr">
        <is>
          <t>Status</t>
        </is>
      </c>
      <c r="I1" s="5" t="inlineStr">
        <is>
          <t>Days left</t>
        </is>
      </c>
      <c r="J1" s="5" t="inlineStr">
        <is>
          <t>Examined or inspected by</t>
        </is>
      </c>
      <c r="K1" s="5" t="inlineStr">
        <is>
          <t>Report reference</t>
        </is>
      </c>
      <c r="L1" s="5" t="inlineStr">
        <is>
          <t>Defects found and action taken</t>
        </is>
      </c>
      <c r="M1" s="5" t="inlineStr">
        <is>
          <t>Notes</t>
        </is>
      </c>
    </row>
    <row r="2">
      <c r="B2" s="6" t="n"/>
      <c r="E2" s="7" t="n"/>
      <c r="F2" s="7" t="n"/>
      <c r="G2" s="7">
        <f>IF(F2&lt;&gt;"",F2,IF(OR(E2="",C2=""),"",IFERROR(IF(N(VLOOKUP($C2,Kinds!$A$2:$C$40,2,FALSE))=0,"",IF(VLOOKUP($C2,Kinds!$A$2:$C$40,3,FALSE)="days",E2+VLOOKUP($C2,Kinds!$A$2:$C$40,2,FALSE),EDATE(E2,VLOOKUP($C2,Kinds!$A$2:$C$40,2,FALSE)))),"")))</f>
        <v/>
      </c>
      <c r="H2">
        <f>IF(AND(E2="",F2=""),"",IF(G2="","Date needed",IF(G2&lt;TODAY(),"Overdue",IF(G2-TODAY()&lt;=IF(IFERROR(VLOOKUP($C2,Kinds!$A$2:$C$40,3,FALSE),"months")="days",2,30),"Due soon","In date"))))</f>
        <v/>
      </c>
      <c r="I2" s="8">
        <f>IF(G2="","",G2-TODAY())</f>
        <v/>
      </c>
    </row>
    <row r="3">
      <c r="B3" s="6" t="n"/>
      <c r="E3" s="7" t="n"/>
      <c r="F3" s="7" t="n"/>
      <c r="G3" s="7">
        <f>IF(F3&lt;&gt;"",F3,IF(OR(E3="",C3=""),"",IFERROR(IF(N(VLOOKUP($C3,Kinds!$A$2:$C$40,2,FALSE))=0,"",IF(VLOOKUP($C3,Kinds!$A$2:$C$40,3,FALSE)="days",E3+VLOOKUP($C3,Kinds!$A$2:$C$40,2,FALSE),EDATE(E3,VLOOKUP($C3,Kinds!$A$2:$C$40,2,FALSE)))),"")))</f>
        <v/>
      </c>
      <c r="H3">
        <f>IF(AND(E3="",F3=""),"",IF(G3="","Date needed",IF(G3&lt;TODAY(),"Overdue",IF(G3-TODAY()&lt;=IF(IFERROR(VLOOKUP($C3,Kinds!$A$2:$C$40,3,FALSE),"months")="days",2,30),"Due soon","In date"))))</f>
        <v/>
      </c>
      <c r="I3" s="8">
        <f>IF(G3="","",G3-TODAY())</f>
        <v/>
      </c>
    </row>
    <row r="4">
      <c r="B4" s="6" t="n"/>
      <c r="E4" s="7" t="n"/>
      <c r="F4" s="7" t="n"/>
      <c r="G4" s="7">
        <f>IF(F4&lt;&gt;"",F4,IF(OR(E4="",C4=""),"",IFERROR(IF(N(VLOOKUP($C4,Kinds!$A$2:$C$40,2,FALSE))=0,"",IF(VLOOKUP($C4,Kinds!$A$2:$C$40,3,FALSE)="days",E4+VLOOKUP($C4,Kinds!$A$2:$C$40,2,FALSE),EDATE(E4,VLOOKUP($C4,Kinds!$A$2:$C$40,2,FALSE)))),"")))</f>
        <v/>
      </c>
      <c r="H4">
        <f>IF(AND(E4="",F4=""),"",IF(G4="","Date needed",IF(G4&lt;TODAY(),"Overdue",IF(G4-TODAY()&lt;=IF(IFERROR(VLOOKUP($C4,Kinds!$A$2:$C$40,3,FALSE),"months")="days",2,30),"Due soon","In date"))))</f>
        <v/>
      </c>
      <c r="I4" s="8">
        <f>IF(G4="","",G4-TODAY())</f>
        <v/>
      </c>
    </row>
    <row r="5">
      <c r="B5" s="6" t="n"/>
      <c r="E5" s="7" t="n"/>
      <c r="F5" s="7" t="n"/>
      <c r="G5" s="7">
        <f>IF(F5&lt;&gt;"",F5,IF(OR(E5="",C5=""),"",IFERROR(IF(N(VLOOKUP($C5,Kinds!$A$2:$C$40,2,FALSE))=0,"",IF(VLOOKUP($C5,Kinds!$A$2:$C$40,3,FALSE)="days",E5+VLOOKUP($C5,Kinds!$A$2:$C$40,2,FALSE),EDATE(E5,VLOOKUP($C5,Kinds!$A$2:$C$40,2,FALSE)))),"")))</f>
        <v/>
      </c>
      <c r="H5">
        <f>IF(AND(E5="",F5=""),"",IF(G5="","Date needed",IF(G5&lt;TODAY(),"Overdue",IF(G5-TODAY()&lt;=IF(IFERROR(VLOOKUP($C5,Kinds!$A$2:$C$40,3,FALSE),"months")="days",2,30),"Due soon","In date"))))</f>
        <v/>
      </c>
      <c r="I5" s="8">
        <f>IF(G5="","",G5-TODAY())</f>
        <v/>
      </c>
    </row>
    <row r="6">
      <c r="B6" s="6" t="n"/>
      <c r="E6" s="7" t="n"/>
      <c r="F6" s="7" t="n"/>
      <c r="G6" s="7">
        <f>IF(F6&lt;&gt;"",F6,IF(OR(E6="",C6=""),"",IFERROR(IF(N(VLOOKUP($C6,Kinds!$A$2:$C$40,2,FALSE))=0,"",IF(VLOOKUP($C6,Kinds!$A$2:$C$40,3,FALSE)="days",E6+VLOOKUP($C6,Kinds!$A$2:$C$40,2,FALSE),EDATE(E6,VLOOKUP($C6,Kinds!$A$2:$C$40,2,FALSE)))),"")))</f>
        <v/>
      </c>
      <c r="H6">
        <f>IF(AND(E6="",F6=""),"",IF(G6="","Date needed",IF(G6&lt;TODAY(),"Overdue",IF(G6-TODAY()&lt;=IF(IFERROR(VLOOKUP($C6,Kinds!$A$2:$C$40,3,FALSE),"months")="days",2,30),"Due soon","In date"))))</f>
        <v/>
      </c>
      <c r="I6" s="8">
        <f>IF(G6="","",G6-TODAY())</f>
        <v/>
      </c>
    </row>
    <row r="7">
      <c r="B7" s="6" t="n"/>
      <c r="E7" s="7" t="n"/>
      <c r="F7" s="7" t="n"/>
      <c r="G7" s="7">
        <f>IF(F7&lt;&gt;"",F7,IF(OR(E7="",C7=""),"",IFERROR(IF(N(VLOOKUP($C7,Kinds!$A$2:$C$40,2,FALSE))=0,"",IF(VLOOKUP($C7,Kinds!$A$2:$C$40,3,FALSE)="days",E7+VLOOKUP($C7,Kinds!$A$2:$C$40,2,FALSE),EDATE(E7,VLOOKUP($C7,Kinds!$A$2:$C$40,2,FALSE)))),"")))</f>
        <v/>
      </c>
      <c r="H7">
        <f>IF(AND(E7="",F7=""),"",IF(G7="","Date needed",IF(G7&lt;TODAY(),"Overdue",IF(G7-TODAY()&lt;=IF(IFERROR(VLOOKUP($C7,Kinds!$A$2:$C$40,3,FALSE),"months")="days",2,30),"Due soon","In date"))))</f>
        <v/>
      </c>
      <c r="I7" s="8">
        <f>IF(G7="","",G7-TODAY())</f>
        <v/>
      </c>
    </row>
    <row r="8">
      <c r="B8" s="6" t="n"/>
      <c r="E8" s="7" t="n"/>
      <c r="F8" s="7" t="n"/>
      <c r="G8" s="7">
        <f>IF(F8&lt;&gt;"",F8,IF(OR(E8="",C8=""),"",IFERROR(IF(N(VLOOKUP($C8,Kinds!$A$2:$C$40,2,FALSE))=0,"",IF(VLOOKUP($C8,Kinds!$A$2:$C$40,3,FALSE)="days",E8+VLOOKUP($C8,Kinds!$A$2:$C$40,2,FALSE),EDATE(E8,VLOOKUP($C8,Kinds!$A$2:$C$40,2,FALSE)))),"")))</f>
        <v/>
      </c>
      <c r="H8">
        <f>IF(AND(E8="",F8=""),"",IF(G8="","Date needed",IF(G8&lt;TODAY(),"Overdue",IF(G8-TODAY()&lt;=IF(IFERROR(VLOOKUP($C8,Kinds!$A$2:$C$40,3,FALSE),"months")="days",2,30),"Due soon","In date"))))</f>
        <v/>
      </c>
      <c r="I8" s="8">
        <f>IF(G8="","",G8-TODAY())</f>
        <v/>
      </c>
    </row>
    <row r="9">
      <c r="B9" s="6" t="n"/>
      <c r="E9" s="7" t="n"/>
      <c r="F9" s="7" t="n"/>
      <c r="G9" s="7">
        <f>IF(F9&lt;&gt;"",F9,IF(OR(E9="",C9=""),"",IFERROR(IF(N(VLOOKUP($C9,Kinds!$A$2:$C$40,2,FALSE))=0,"",IF(VLOOKUP($C9,Kinds!$A$2:$C$40,3,FALSE)="days",E9+VLOOKUP($C9,Kinds!$A$2:$C$40,2,FALSE),EDATE(E9,VLOOKUP($C9,Kinds!$A$2:$C$40,2,FALSE)))),"")))</f>
        <v/>
      </c>
      <c r="H9">
        <f>IF(AND(E9="",F9=""),"",IF(G9="","Date needed",IF(G9&lt;TODAY(),"Overdue",IF(G9-TODAY()&lt;=IF(IFERROR(VLOOKUP($C9,Kinds!$A$2:$C$40,3,FALSE),"months")="days",2,30),"Due soon","In date"))))</f>
        <v/>
      </c>
      <c r="I9" s="8">
        <f>IF(G9="","",G9-TODAY())</f>
        <v/>
      </c>
    </row>
    <row r="10">
      <c r="B10" s="6" t="n"/>
      <c r="E10" s="7" t="n"/>
      <c r="F10" s="7" t="n"/>
      <c r="G10" s="7">
        <f>IF(F10&lt;&gt;"",F10,IF(OR(E10="",C10=""),"",IFERROR(IF(N(VLOOKUP($C10,Kinds!$A$2:$C$40,2,FALSE))=0,"",IF(VLOOKUP($C10,Kinds!$A$2:$C$40,3,FALSE)="days",E10+VLOOKUP($C10,Kinds!$A$2:$C$40,2,FALSE),EDATE(E10,VLOOKUP($C10,Kinds!$A$2:$C$40,2,FALSE)))),"")))</f>
        <v/>
      </c>
      <c r="H10">
        <f>IF(AND(E10="",F10=""),"",IF(G10="","Date needed",IF(G10&lt;TODAY(),"Overdue",IF(G10-TODAY()&lt;=IF(IFERROR(VLOOKUP($C10,Kinds!$A$2:$C$40,3,FALSE),"months")="days",2,30),"Due soon","In date"))))</f>
        <v/>
      </c>
      <c r="I10" s="8">
        <f>IF(G10="","",G10-TODAY())</f>
        <v/>
      </c>
    </row>
    <row r="11">
      <c r="B11" s="6" t="n"/>
      <c r="E11" s="7" t="n"/>
      <c r="F11" s="7" t="n"/>
      <c r="G11" s="7">
        <f>IF(F11&lt;&gt;"",F11,IF(OR(E11="",C11=""),"",IFERROR(IF(N(VLOOKUP($C11,Kinds!$A$2:$C$40,2,FALSE))=0,"",IF(VLOOKUP($C11,Kinds!$A$2:$C$40,3,FALSE)="days",E11+VLOOKUP($C11,Kinds!$A$2:$C$40,2,FALSE),EDATE(E11,VLOOKUP($C11,Kinds!$A$2:$C$40,2,FALSE)))),"")))</f>
        <v/>
      </c>
      <c r="H11">
        <f>IF(AND(E11="",F11=""),"",IF(G11="","Date needed",IF(G11&lt;TODAY(),"Overdue",IF(G11-TODAY()&lt;=IF(IFERROR(VLOOKUP($C11,Kinds!$A$2:$C$40,3,FALSE),"months")="days",2,30),"Due soon","In date"))))</f>
        <v/>
      </c>
      <c r="I11" s="8">
        <f>IF(G11="","",G11-TODAY())</f>
        <v/>
      </c>
    </row>
    <row r="12">
      <c r="B12" s="6" t="n"/>
      <c r="E12" s="7" t="n"/>
      <c r="F12" s="7" t="n"/>
      <c r="G12" s="7">
        <f>IF(F12&lt;&gt;"",F12,IF(OR(E12="",C12=""),"",IFERROR(IF(N(VLOOKUP($C12,Kinds!$A$2:$C$40,2,FALSE))=0,"",IF(VLOOKUP($C12,Kinds!$A$2:$C$40,3,FALSE)="days",E12+VLOOKUP($C12,Kinds!$A$2:$C$40,2,FALSE),EDATE(E12,VLOOKUP($C12,Kinds!$A$2:$C$40,2,FALSE)))),"")))</f>
        <v/>
      </c>
      <c r="H12">
        <f>IF(AND(E12="",F12=""),"",IF(G12="","Date needed",IF(G12&lt;TODAY(),"Overdue",IF(G12-TODAY()&lt;=IF(IFERROR(VLOOKUP($C12,Kinds!$A$2:$C$40,3,FALSE),"months")="days",2,30),"Due soon","In date"))))</f>
        <v/>
      </c>
      <c r="I12" s="8">
        <f>IF(G12="","",G12-TODAY())</f>
        <v/>
      </c>
    </row>
    <row r="13">
      <c r="B13" s="6" t="n"/>
      <c r="E13" s="7" t="n"/>
      <c r="F13" s="7" t="n"/>
      <c r="G13" s="7">
        <f>IF(F13&lt;&gt;"",F13,IF(OR(E13="",C13=""),"",IFERROR(IF(N(VLOOKUP($C13,Kinds!$A$2:$C$40,2,FALSE))=0,"",IF(VLOOKUP($C13,Kinds!$A$2:$C$40,3,FALSE)="days",E13+VLOOKUP($C13,Kinds!$A$2:$C$40,2,FALSE),EDATE(E13,VLOOKUP($C13,Kinds!$A$2:$C$40,2,FALSE)))),"")))</f>
        <v/>
      </c>
      <c r="H13">
        <f>IF(AND(E13="",F13=""),"",IF(G13="","Date needed",IF(G13&lt;TODAY(),"Overdue",IF(G13-TODAY()&lt;=IF(IFERROR(VLOOKUP($C13,Kinds!$A$2:$C$40,3,FALSE),"months")="days",2,30),"Due soon","In date"))))</f>
        <v/>
      </c>
      <c r="I13" s="8">
        <f>IF(G13="","",G13-TODAY())</f>
        <v/>
      </c>
    </row>
    <row r="14">
      <c r="B14" s="6" t="n"/>
      <c r="E14" s="7" t="n"/>
      <c r="F14" s="7" t="n"/>
      <c r="G14" s="7">
        <f>IF(F14&lt;&gt;"",F14,IF(OR(E14="",C14=""),"",IFERROR(IF(N(VLOOKUP($C14,Kinds!$A$2:$C$40,2,FALSE))=0,"",IF(VLOOKUP($C14,Kinds!$A$2:$C$40,3,FALSE)="days",E14+VLOOKUP($C14,Kinds!$A$2:$C$40,2,FALSE),EDATE(E14,VLOOKUP($C14,Kinds!$A$2:$C$40,2,FALSE)))),"")))</f>
        <v/>
      </c>
      <c r="H14">
        <f>IF(AND(E14="",F14=""),"",IF(G14="","Date needed",IF(G14&lt;TODAY(),"Overdue",IF(G14-TODAY()&lt;=IF(IFERROR(VLOOKUP($C14,Kinds!$A$2:$C$40,3,FALSE),"months")="days",2,30),"Due soon","In date"))))</f>
        <v/>
      </c>
      <c r="I14" s="8">
        <f>IF(G14="","",G14-TODAY())</f>
        <v/>
      </c>
    </row>
    <row r="15">
      <c r="B15" s="6" t="n"/>
      <c r="E15" s="7" t="n"/>
      <c r="F15" s="7" t="n"/>
      <c r="G15" s="7">
        <f>IF(F15&lt;&gt;"",F15,IF(OR(E15="",C15=""),"",IFERROR(IF(N(VLOOKUP($C15,Kinds!$A$2:$C$40,2,FALSE))=0,"",IF(VLOOKUP($C15,Kinds!$A$2:$C$40,3,FALSE)="days",E15+VLOOKUP($C15,Kinds!$A$2:$C$40,2,FALSE),EDATE(E15,VLOOKUP($C15,Kinds!$A$2:$C$40,2,FALSE)))),"")))</f>
        <v/>
      </c>
      <c r="H15">
        <f>IF(AND(E15="",F15=""),"",IF(G15="","Date needed",IF(G15&lt;TODAY(),"Overdue",IF(G15-TODAY()&lt;=IF(IFERROR(VLOOKUP($C15,Kinds!$A$2:$C$40,3,FALSE),"months")="days",2,30),"Due soon","In date"))))</f>
        <v/>
      </c>
      <c r="I15" s="8">
        <f>IF(G15="","",G15-TODAY())</f>
        <v/>
      </c>
    </row>
    <row r="16">
      <c r="B16" s="6" t="n"/>
      <c r="E16" s="7" t="n"/>
      <c r="F16" s="7" t="n"/>
      <c r="G16" s="7">
        <f>IF(F16&lt;&gt;"",F16,IF(OR(E16="",C16=""),"",IFERROR(IF(N(VLOOKUP($C16,Kinds!$A$2:$C$40,2,FALSE))=0,"",IF(VLOOKUP($C16,Kinds!$A$2:$C$40,3,FALSE)="days",E16+VLOOKUP($C16,Kinds!$A$2:$C$40,2,FALSE),EDATE(E16,VLOOKUP($C16,Kinds!$A$2:$C$40,2,FALSE)))),"")))</f>
        <v/>
      </c>
      <c r="H16">
        <f>IF(AND(E16="",F16=""),"",IF(G16="","Date needed",IF(G16&lt;TODAY(),"Overdue",IF(G16-TODAY()&lt;=IF(IFERROR(VLOOKUP($C16,Kinds!$A$2:$C$40,3,FALSE),"months")="days",2,30),"Due soon","In date"))))</f>
        <v/>
      </c>
      <c r="I16" s="8">
        <f>IF(G16="","",G16-TODAY())</f>
        <v/>
      </c>
    </row>
    <row r="17">
      <c r="B17" s="6" t="n"/>
      <c r="E17" s="7" t="n"/>
      <c r="F17" s="7" t="n"/>
      <c r="G17" s="7">
        <f>IF(F17&lt;&gt;"",F17,IF(OR(E17="",C17=""),"",IFERROR(IF(N(VLOOKUP($C17,Kinds!$A$2:$C$40,2,FALSE))=0,"",IF(VLOOKUP($C17,Kinds!$A$2:$C$40,3,FALSE)="days",E17+VLOOKUP($C17,Kinds!$A$2:$C$40,2,FALSE),EDATE(E17,VLOOKUP($C17,Kinds!$A$2:$C$40,2,FALSE)))),"")))</f>
        <v/>
      </c>
      <c r="H17">
        <f>IF(AND(E17="",F17=""),"",IF(G17="","Date needed",IF(G17&lt;TODAY(),"Overdue",IF(G17-TODAY()&lt;=IF(IFERROR(VLOOKUP($C17,Kinds!$A$2:$C$40,3,FALSE),"months")="days",2,30),"Due soon","In date"))))</f>
        <v/>
      </c>
      <c r="I17" s="8">
        <f>IF(G17="","",G17-TODAY())</f>
        <v/>
      </c>
    </row>
    <row r="18">
      <c r="B18" s="6" t="n"/>
      <c r="E18" s="7" t="n"/>
      <c r="F18" s="7" t="n"/>
      <c r="G18" s="7">
        <f>IF(F18&lt;&gt;"",F18,IF(OR(E18="",C18=""),"",IFERROR(IF(N(VLOOKUP($C18,Kinds!$A$2:$C$40,2,FALSE))=0,"",IF(VLOOKUP($C18,Kinds!$A$2:$C$40,3,FALSE)="days",E18+VLOOKUP($C18,Kinds!$A$2:$C$40,2,FALSE),EDATE(E18,VLOOKUP($C18,Kinds!$A$2:$C$40,2,FALSE)))),"")))</f>
        <v/>
      </c>
      <c r="H18">
        <f>IF(AND(E18="",F18=""),"",IF(G18="","Date needed",IF(G18&lt;TODAY(),"Overdue",IF(G18-TODAY()&lt;=IF(IFERROR(VLOOKUP($C18,Kinds!$A$2:$C$40,3,FALSE),"months")="days",2,30),"Due soon","In date"))))</f>
        <v/>
      </c>
      <c r="I18" s="8">
        <f>IF(G18="","",G18-TODAY())</f>
        <v/>
      </c>
    </row>
    <row r="19">
      <c r="B19" s="6" t="n"/>
      <c r="E19" s="7" t="n"/>
      <c r="F19" s="7" t="n"/>
      <c r="G19" s="7">
        <f>IF(F19&lt;&gt;"",F19,IF(OR(E19="",C19=""),"",IFERROR(IF(N(VLOOKUP($C19,Kinds!$A$2:$C$40,2,FALSE))=0,"",IF(VLOOKUP($C19,Kinds!$A$2:$C$40,3,FALSE)="days",E19+VLOOKUP($C19,Kinds!$A$2:$C$40,2,FALSE),EDATE(E19,VLOOKUP($C19,Kinds!$A$2:$C$40,2,FALSE)))),"")))</f>
        <v/>
      </c>
      <c r="H19">
        <f>IF(AND(E19="",F19=""),"",IF(G19="","Date needed",IF(G19&lt;TODAY(),"Overdue",IF(G19-TODAY()&lt;=IF(IFERROR(VLOOKUP($C19,Kinds!$A$2:$C$40,3,FALSE),"months")="days",2,30),"Due soon","In date"))))</f>
        <v/>
      </c>
      <c r="I19" s="8">
        <f>IF(G19="","",G19-TODAY())</f>
        <v/>
      </c>
    </row>
    <row r="20">
      <c r="B20" s="6" t="n"/>
      <c r="E20" s="7" t="n"/>
      <c r="F20" s="7" t="n"/>
      <c r="G20" s="7">
        <f>IF(F20&lt;&gt;"",F20,IF(OR(E20="",C20=""),"",IFERROR(IF(N(VLOOKUP($C20,Kinds!$A$2:$C$40,2,FALSE))=0,"",IF(VLOOKUP($C20,Kinds!$A$2:$C$40,3,FALSE)="days",E20+VLOOKUP($C20,Kinds!$A$2:$C$40,2,FALSE),EDATE(E20,VLOOKUP($C20,Kinds!$A$2:$C$40,2,FALSE)))),"")))</f>
        <v/>
      </c>
      <c r="H20">
        <f>IF(AND(E20="",F20=""),"",IF(G20="","Date needed",IF(G20&lt;TODAY(),"Overdue",IF(G20-TODAY()&lt;=IF(IFERROR(VLOOKUP($C20,Kinds!$A$2:$C$40,3,FALSE),"months")="days",2,30),"Due soon","In date"))))</f>
        <v/>
      </c>
      <c r="I20" s="8">
        <f>IF(G20="","",G20-TODAY())</f>
        <v/>
      </c>
    </row>
    <row r="21">
      <c r="B21" s="6" t="n"/>
      <c r="E21" s="7" t="n"/>
      <c r="F21" s="7" t="n"/>
      <c r="G21" s="7">
        <f>IF(F21&lt;&gt;"",F21,IF(OR(E21="",C21=""),"",IFERROR(IF(N(VLOOKUP($C21,Kinds!$A$2:$C$40,2,FALSE))=0,"",IF(VLOOKUP($C21,Kinds!$A$2:$C$40,3,FALSE)="days",E21+VLOOKUP($C21,Kinds!$A$2:$C$40,2,FALSE),EDATE(E21,VLOOKUP($C21,Kinds!$A$2:$C$40,2,FALSE)))),"")))</f>
        <v/>
      </c>
      <c r="H21">
        <f>IF(AND(E21="",F21=""),"",IF(G21="","Date needed",IF(G21&lt;TODAY(),"Overdue",IF(G21-TODAY()&lt;=IF(IFERROR(VLOOKUP($C21,Kinds!$A$2:$C$40,3,FALSE),"months")="days",2,30),"Due soon","In date"))))</f>
        <v/>
      </c>
      <c r="I21" s="8">
        <f>IF(G21="","",G21-TODAY())</f>
        <v/>
      </c>
    </row>
    <row r="22">
      <c r="B22" s="6" t="n"/>
      <c r="E22" s="7" t="n"/>
      <c r="F22" s="7" t="n"/>
      <c r="G22" s="7">
        <f>IF(F22&lt;&gt;"",F22,IF(OR(E22="",C22=""),"",IFERROR(IF(N(VLOOKUP($C22,Kinds!$A$2:$C$40,2,FALSE))=0,"",IF(VLOOKUP($C22,Kinds!$A$2:$C$40,3,FALSE)="days",E22+VLOOKUP($C22,Kinds!$A$2:$C$40,2,FALSE),EDATE(E22,VLOOKUP($C22,Kinds!$A$2:$C$40,2,FALSE)))),"")))</f>
        <v/>
      </c>
      <c r="H22">
        <f>IF(AND(E22="",F22=""),"",IF(G22="","Date needed",IF(G22&lt;TODAY(),"Overdue",IF(G22-TODAY()&lt;=IF(IFERROR(VLOOKUP($C22,Kinds!$A$2:$C$40,3,FALSE),"months")="days",2,30),"Due soon","In date"))))</f>
        <v/>
      </c>
      <c r="I22" s="8">
        <f>IF(G22="","",G22-TODAY())</f>
        <v/>
      </c>
    </row>
    <row r="23">
      <c r="B23" s="6" t="n"/>
      <c r="E23" s="7" t="n"/>
      <c r="F23" s="7" t="n"/>
      <c r="G23" s="7">
        <f>IF(F23&lt;&gt;"",F23,IF(OR(E23="",C23=""),"",IFERROR(IF(N(VLOOKUP($C23,Kinds!$A$2:$C$40,2,FALSE))=0,"",IF(VLOOKUP($C23,Kinds!$A$2:$C$40,3,FALSE)="days",E23+VLOOKUP($C23,Kinds!$A$2:$C$40,2,FALSE),EDATE(E23,VLOOKUP($C23,Kinds!$A$2:$C$40,2,FALSE)))),"")))</f>
        <v/>
      </c>
      <c r="H23">
        <f>IF(AND(E23="",F23=""),"",IF(G23="","Date needed",IF(G23&lt;TODAY(),"Overdue",IF(G23-TODAY()&lt;=IF(IFERROR(VLOOKUP($C23,Kinds!$A$2:$C$40,3,FALSE),"months")="days",2,30),"Due soon","In date"))))</f>
        <v/>
      </c>
      <c r="I23" s="8">
        <f>IF(G23="","",G23-TODAY())</f>
        <v/>
      </c>
    </row>
    <row r="24">
      <c r="B24" s="6" t="n"/>
      <c r="E24" s="7" t="n"/>
      <c r="F24" s="7" t="n"/>
      <c r="G24" s="7">
        <f>IF(F24&lt;&gt;"",F24,IF(OR(E24="",C24=""),"",IFERROR(IF(N(VLOOKUP($C24,Kinds!$A$2:$C$40,2,FALSE))=0,"",IF(VLOOKUP($C24,Kinds!$A$2:$C$40,3,FALSE)="days",E24+VLOOKUP($C24,Kinds!$A$2:$C$40,2,FALSE),EDATE(E24,VLOOKUP($C24,Kinds!$A$2:$C$40,2,FALSE)))),"")))</f>
        <v/>
      </c>
      <c r="H24">
        <f>IF(AND(E24="",F24=""),"",IF(G24="","Date needed",IF(G24&lt;TODAY(),"Overdue",IF(G24-TODAY()&lt;=IF(IFERROR(VLOOKUP($C24,Kinds!$A$2:$C$40,3,FALSE),"months")="days",2,30),"Due soon","In date"))))</f>
        <v/>
      </c>
      <c r="I24" s="8">
        <f>IF(G24="","",G24-TODAY())</f>
        <v/>
      </c>
    </row>
    <row r="25">
      <c r="B25" s="6" t="n"/>
      <c r="E25" s="7" t="n"/>
      <c r="F25" s="7" t="n"/>
      <c r="G25" s="7">
        <f>IF(F25&lt;&gt;"",F25,IF(OR(E25="",C25=""),"",IFERROR(IF(N(VLOOKUP($C25,Kinds!$A$2:$C$40,2,FALSE))=0,"",IF(VLOOKUP($C25,Kinds!$A$2:$C$40,3,FALSE)="days",E25+VLOOKUP($C25,Kinds!$A$2:$C$40,2,FALSE),EDATE(E25,VLOOKUP($C25,Kinds!$A$2:$C$40,2,FALSE)))),"")))</f>
        <v/>
      </c>
      <c r="H25">
        <f>IF(AND(E25="",F25=""),"",IF(G25="","Date needed",IF(G25&lt;TODAY(),"Overdue",IF(G25-TODAY()&lt;=IF(IFERROR(VLOOKUP($C25,Kinds!$A$2:$C$40,3,FALSE),"months")="days",2,30),"Due soon","In date"))))</f>
        <v/>
      </c>
      <c r="I25" s="8">
        <f>IF(G25="","",G25-TODAY())</f>
        <v/>
      </c>
    </row>
    <row r="26">
      <c r="B26" s="6" t="n"/>
      <c r="E26" s="7" t="n"/>
      <c r="F26" s="7" t="n"/>
      <c r="G26" s="7">
        <f>IF(F26&lt;&gt;"",F26,IF(OR(E26="",C26=""),"",IFERROR(IF(N(VLOOKUP($C26,Kinds!$A$2:$C$40,2,FALSE))=0,"",IF(VLOOKUP($C26,Kinds!$A$2:$C$40,3,FALSE)="days",E26+VLOOKUP($C26,Kinds!$A$2:$C$40,2,FALSE),EDATE(E26,VLOOKUP($C26,Kinds!$A$2:$C$40,2,FALSE)))),"")))</f>
        <v/>
      </c>
      <c r="H26">
        <f>IF(AND(E26="",F26=""),"",IF(G26="","Date needed",IF(G26&lt;TODAY(),"Overdue",IF(G26-TODAY()&lt;=IF(IFERROR(VLOOKUP($C26,Kinds!$A$2:$C$40,3,FALSE),"months")="days",2,30),"Due soon","In date"))))</f>
        <v/>
      </c>
      <c r="I26" s="8">
        <f>IF(G26="","",G26-TODAY())</f>
        <v/>
      </c>
    </row>
    <row r="27">
      <c r="B27" s="6" t="n"/>
      <c r="E27" s="7" t="n"/>
      <c r="F27" s="7" t="n"/>
      <c r="G27" s="7">
        <f>IF(F27&lt;&gt;"",F27,IF(OR(E27="",C27=""),"",IFERROR(IF(N(VLOOKUP($C27,Kinds!$A$2:$C$40,2,FALSE))=0,"",IF(VLOOKUP($C27,Kinds!$A$2:$C$40,3,FALSE)="days",E27+VLOOKUP($C27,Kinds!$A$2:$C$40,2,FALSE),EDATE(E27,VLOOKUP($C27,Kinds!$A$2:$C$40,2,FALSE)))),"")))</f>
        <v/>
      </c>
      <c r="H27">
        <f>IF(AND(E27="",F27=""),"",IF(G27="","Date needed",IF(G27&lt;TODAY(),"Overdue",IF(G27-TODAY()&lt;=IF(IFERROR(VLOOKUP($C27,Kinds!$A$2:$C$40,3,FALSE),"months")="days",2,30),"Due soon","In date"))))</f>
        <v/>
      </c>
      <c r="I27" s="8">
        <f>IF(G27="","",G27-TODAY())</f>
        <v/>
      </c>
    </row>
    <row r="28">
      <c r="B28" s="6" t="n"/>
      <c r="E28" s="7" t="n"/>
      <c r="F28" s="7" t="n"/>
      <c r="G28" s="7">
        <f>IF(F28&lt;&gt;"",F28,IF(OR(E28="",C28=""),"",IFERROR(IF(N(VLOOKUP($C28,Kinds!$A$2:$C$40,2,FALSE))=0,"",IF(VLOOKUP($C28,Kinds!$A$2:$C$40,3,FALSE)="days",E28+VLOOKUP($C28,Kinds!$A$2:$C$40,2,FALSE),EDATE(E28,VLOOKUP($C28,Kinds!$A$2:$C$40,2,FALSE)))),"")))</f>
        <v/>
      </c>
      <c r="H28">
        <f>IF(AND(E28="",F28=""),"",IF(G28="","Date needed",IF(G28&lt;TODAY(),"Overdue",IF(G28-TODAY()&lt;=IF(IFERROR(VLOOKUP($C28,Kinds!$A$2:$C$40,3,FALSE),"months")="days",2,30),"Due soon","In date"))))</f>
        <v/>
      </c>
      <c r="I28" s="8">
        <f>IF(G28="","",G28-TODAY())</f>
        <v/>
      </c>
    </row>
    <row r="29">
      <c r="B29" s="6" t="n"/>
      <c r="E29" s="7" t="n"/>
      <c r="F29" s="7" t="n"/>
      <c r="G29" s="7">
        <f>IF(F29&lt;&gt;"",F29,IF(OR(E29="",C29=""),"",IFERROR(IF(N(VLOOKUP($C29,Kinds!$A$2:$C$40,2,FALSE))=0,"",IF(VLOOKUP($C29,Kinds!$A$2:$C$40,3,FALSE)="days",E29+VLOOKUP($C29,Kinds!$A$2:$C$40,2,FALSE),EDATE(E29,VLOOKUP($C29,Kinds!$A$2:$C$40,2,FALSE)))),"")))</f>
        <v/>
      </c>
      <c r="H29">
        <f>IF(AND(E29="",F29=""),"",IF(G29="","Date needed",IF(G29&lt;TODAY(),"Overdue",IF(G29-TODAY()&lt;=IF(IFERROR(VLOOKUP($C29,Kinds!$A$2:$C$40,3,FALSE),"months")="days",2,30),"Due soon","In date"))))</f>
        <v/>
      </c>
      <c r="I29" s="8">
        <f>IF(G29="","",G29-TODAY())</f>
        <v/>
      </c>
    </row>
    <row r="30">
      <c r="B30" s="6" t="n"/>
      <c r="E30" s="7" t="n"/>
      <c r="F30" s="7" t="n"/>
      <c r="G30" s="7">
        <f>IF(F30&lt;&gt;"",F30,IF(OR(E30="",C30=""),"",IFERROR(IF(N(VLOOKUP($C30,Kinds!$A$2:$C$40,2,FALSE))=0,"",IF(VLOOKUP($C30,Kinds!$A$2:$C$40,3,FALSE)="days",E30+VLOOKUP($C30,Kinds!$A$2:$C$40,2,FALSE),EDATE(E30,VLOOKUP($C30,Kinds!$A$2:$C$40,2,FALSE)))),"")))</f>
        <v/>
      </c>
      <c r="H30">
        <f>IF(AND(E30="",F30=""),"",IF(G30="","Date needed",IF(G30&lt;TODAY(),"Overdue",IF(G30-TODAY()&lt;=IF(IFERROR(VLOOKUP($C30,Kinds!$A$2:$C$40,3,FALSE),"months")="days",2,30),"Due soon","In date"))))</f>
        <v/>
      </c>
      <c r="I30" s="8">
        <f>IF(G30="","",G30-TODAY())</f>
        <v/>
      </c>
    </row>
    <row r="31">
      <c r="B31" s="6" t="n"/>
      <c r="E31" s="7" t="n"/>
      <c r="F31" s="7" t="n"/>
      <c r="G31" s="7">
        <f>IF(F31&lt;&gt;"",F31,IF(OR(E31="",C31=""),"",IFERROR(IF(N(VLOOKUP($C31,Kinds!$A$2:$C$40,2,FALSE))=0,"",IF(VLOOKUP($C31,Kinds!$A$2:$C$40,3,FALSE)="days",E31+VLOOKUP($C31,Kinds!$A$2:$C$40,2,FALSE),EDATE(E31,VLOOKUP($C31,Kinds!$A$2:$C$40,2,FALSE)))),"")))</f>
        <v/>
      </c>
      <c r="H31">
        <f>IF(AND(E31="",F31=""),"",IF(G31="","Date needed",IF(G31&lt;TODAY(),"Overdue",IF(G31-TODAY()&lt;=IF(IFERROR(VLOOKUP($C31,Kinds!$A$2:$C$40,3,FALSE),"months")="days",2,30),"Due soon","In date"))))</f>
        <v/>
      </c>
      <c r="I31" s="8">
        <f>IF(G31="","",G31-TODAY())</f>
        <v/>
      </c>
    </row>
    <row r="32">
      <c r="B32" s="6" t="n"/>
      <c r="E32" s="7" t="n"/>
      <c r="F32" s="7" t="n"/>
      <c r="G32" s="7">
        <f>IF(F32&lt;&gt;"",F32,IF(OR(E32="",C32=""),"",IFERROR(IF(N(VLOOKUP($C32,Kinds!$A$2:$C$40,2,FALSE))=0,"",IF(VLOOKUP($C32,Kinds!$A$2:$C$40,3,FALSE)="days",E32+VLOOKUP($C32,Kinds!$A$2:$C$40,2,FALSE),EDATE(E32,VLOOKUP($C32,Kinds!$A$2:$C$40,2,FALSE)))),"")))</f>
        <v/>
      </c>
      <c r="H32">
        <f>IF(AND(E32="",F32=""),"",IF(G32="","Date needed",IF(G32&lt;TODAY(),"Overdue",IF(G32-TODAY()&lt;=IF(IFERROR(VLOOKUP($C32,Kinds!$A$2:$C$40,3,FALSE),"months")="days",2,30),"Due soon","In date"))))</f>
        <v/>
      </c>
      <c r="I32" s="8">
        <f>IF(G32="","",G32-TODAY())</f>
        <v/>
      </c>
    </row>
    <row r="33">
      <c r="B33" s="6" t="n"/>
      <c r="E33" s="7" t="n"/>
      <c r="F33" s="7" t="n"/>
      <c r="G33" s="7">
        <f>IF(F33&lt;&gt;"",F33,IF(OR(E33="",C33=""),"",IFERROR(IF(N(VLOOKUP($C33,Kinds!$A$2:$C$40,2,FALSE))=0,"",IF(VLOOKUP($C33,Kinds!$A$2:$C$40,3,FALSE)="days",E33+VLOOKUP($C33,Kinds!$A$2:$C$40,2,FALSE),EDATE(E33,VLOOKUP($C33,Kinds!$A$2:$C$40,2,FALSE)))),"")))</f>
        <v/>
      </c>
      <c r="H33">
        <f>IF(AND(E33="",F33=""),"",IF(G33="","Date needed",IF(G33&lt;TODAY(),"Overdue",IF(G33-TODAY()&lt;=IF(IFERROR(VLOOKUP($C33,Kinds!$A$2:$C$40,3,FALSE),"months")="days",2,30),"Due soon","In date"))))</f>
        <v/>
      </c>
      <c r="I33" s="8">
        <f>IF(G33="","",G33-TODAY())</f>
        <v/>
      </c>
    </row>
    <row r="34">
      <c r="B34" s="6" t="n"/>
      <c r="E34" s="7" t="n"/>
      <c r="F34" s="7" t="n"/>
      <c r="G34" s="7">
        <f>IF(F34&lt;&gt;"",F34,IF(OR(E34="",C34=""),"",IFERROR(IF(N(VLOOKUP($C34,Kinds!$A$2:$C$40,2,FALSE))=0,"",IF(VLOOKUP($C34,Kinds!$A$2:$C$40,3,FALSE)="days",E34+VLOOKUP($C34,Kinds!$A$2:$C$40,2,FALSE),EDATE(E34,VLOOKUP($C34,Kinds!$A$2:$C$40,2,FALSE)))),"")))</f>
        <v/>
      </c>
      <c r="H34">
        <f>IF(AND(E34="",F34=""),"",IF(G34="","Date needed",IF(G34&lt;TODAY(),"Overdue",IF(G34-TODAY()&lt;=IF(IFERROR(VLOOKUP($C34,Kinds!$A$2:$C$40,3,FALSE),"months")="days",2,30),"Due soon","In date"))))</f>
        <v/>
      </c>
      <c r="I34" s="8">
        <f>IF(G34="","",G34-TODAY())</f>
        <v/>
      </c>
    </row>
    <row r="35">
      <c r="B35" s="6" t="n"/>
      <c r="E35" s="7" t="n"/>
      <c r="F35" s="7" t="n"/>
      <c r="G35" s="7">
        <f>IF(F35&lt;&gt;"",F35,IF(OR(E35="",C35=""),"",IFERROR(IF(N(VLOOKUP($C35,Kinds!$A$2:$C$40,2,FALSE))=0,"",IF(VLOOKUP($C35,Kinds!$A$2:$C$40,3,FALSE)="days",E35+VLOOKUP($C35,Kinds!$A$2:$C$40,2,FALSE),EDATE(E35,VLOOKUP($C35,Kinds!$A$2:$C$40,2,FALSE)))),"")))</f>
        <v/>
      </c>
      <c r="H35">
        <f>IF(AND(E35="",F35=""),"",IF(G35="","Date needed",IF(G35&lt;TODAY(),"Overdue",IF(G35-TODAY()&lt;=IF(IFERROR(VLOOKUP($C35,Kinds!$A$2:$C$40,3,FALSE),"months")="days",2,30),"Due soon","In date"))))</f>
        <v/>
      </c>
      <c r="I35" s="8">
        <f>IF(G35="","",G35-TODAY())</f>
        <v/>
      </c>
    </row>
    <row r="36">
      <c r="B36" s="6" t="n"/>
      <c r="E36" s="7" t="n"/>
      <c r="F36" s="7" t="n"/>
      <c r="G36" s="7">
        <f>IF(F36&lt;&gt;"",F36,IF(OR(E36="",C36=""),"",IFERROR(IF(N(VLOOKUP($C36,Kinds!$A$2:$C$40,2,FALSE))=0,"",IF(VLOOKUP($C36,Kinds!$A$2:$C$40,3,FALSE)="days",E36+VLOOKUP($C36,Kinds!$A$2:$C$40,2,FALSE),EDATE(E36,VLOOKUP($C36,Kinds!$A$2:$C$40,2,FALSE)))),"")))</f>
        <v/>
      </c>
      <c r="H36">
        <f>IF(AND(E36="",F36=""),"",IF(G36="","Date needed",IF(G36&lt;TODAY(),"Overdue",IF(G36-TODAY()&lt;=IF(IFERROR(VLOOKUP($C36,Kinds!$A$2:$C$40,3,FALSE),"months")="days",2,30),"Due soon","In date"))))</f>
        <v/>
      </c>
      <c r="I36" s="8">
        <f>IF(G36="","",G36-TODAY())</f>
        <v/>
      </c>
    </row>
    <row r="37">
      <c r="B37" s="6" t="n"/>
      <c r="E37" s="7" t="n"/>
      <c r="F37" s="7" t="n"/>
      <c r="G37" s="7">
        <f>IF(F37&lt;&gt;"",F37,IF(OR(E37="",C37=""),"",IFERROR(IF(N(VLOOKUP($C37,Kinds!$A$2:$C$40,2,FALSE))=0,"",IF(VLOOKUP($C37,Kinds!$A$2:$C$40,3,FALSE)="days",E37+VLOOKUP($C37,Kinds!$A$2:$C$40,2,FALSE),EDATE(E37,VLOOKUP($C37,Kinds!$A$2:$C$40,2,FALSE)))),"")))</f>
        <v/>
      </c>
      <c r="H37">
        <f>IF(AND(E37="",F37=""),"",IF(G37="","Date needed",IF(G37&lt;TODAY(),"Overdue",IF(G37-TODAY()&lt;=IF(IFERROR(VLOOKUP($C37,Kinds!$A$2:$C$40,3,FALSE),"months")="days",2,30),"Due soon","In date"))))</f>
        <v/>
      </c>
      <c r="I37" s="8">
        <f>IF(G37="","",G37-TODAY())</f>
        <v/>
      </c>
    </row>
    <row r="38">
      <c r="B38" s="6" t="n"/>
      <c r="E38" s="7" t="n"/>
      <c r="F38" s="7" t="n"/>
      <c r="G38" s="7">
        <f>IF(F38&lt;&gt;"",F38,IF(OR(E38="",C38=""),"",IFERROR(IF(N(VLOOKUP($C38,Kinds!$A$2:$C$40,2,FALSE))=0,"",IF(VLOOKUP($C38,Kinds!$A$2:$C$40,3,FALSE)="days",E38+VLOOKUP($C38,Kinds!$A$2:$C$40,2,FALSE),EDATE(E38,VLOOKUP($C38,Kinds!$A$2:$C$40,2,FALSE)))),"")))</f>
        <v/>
      </c>
      <c r="H38">
        <f>IF(AND(E38="",F38=""),"",IF(G38="","Date needed",IF(G38&lt;TODAY(),"Overdue",IF(G38-TODAY()&lt;=IF(IFERROR(VLOOKUP($C38,Kinds!$A$2:$C$40,3,FALSE),"months")="days",2,30),"Due soon","In date"))))</f>
        <v/>
      </c>
      <c r="I38" s="8">
        <f>IF(G38="","",G38-TODAY())</f>
        <v/>
      </c>
    </row>
    <row r="39">
      <c r="B39" s="6" t="n"/>
      <c r="E39" s="7" t="n"/>
      <c r="F39" s="7" t="n"/>
      <c r="G39" s="7">
        <f>IF(F39&lt;&gt;"",F39,IF(OR(E39="",C39=""),"",IFERROR(IF(N(VLOOKUP($C39,Kinds!$A$2:$C$40,2,FALSE))=0,"",IF(VLOOKUP($C39,Kinds!$A$2:$C$40,3,FALSE)="days",E39+VLOOKUP($C39,Kinds!$A$2:$C$40,2,FALSE),EDATE(E39,VLOOKUP($C39,Kinds!$A$2:$C$40,2,FALSE)))),"")))</f>
        <v/>
      </c>
      <c r="H39">
        <f>IF(AND(E39="",F39=""),"",IF(G39="","Date needed",IF(G39&lt;TODAY(),"Overdue",IF(G39-TODAY()&lt;=IF(IFERROR(VLOOKUP($C39,Kinds!$A$2:$C$40,3,FALSE),"months")="days",2,30),"Due soon","In date"))))</f>
        <v/>
      </c>
      <c r="I39" s="8">
        <f>IF(G39="","",G39-TODAY())</f>
        <v/>
      </c>
    </row>
    <row r="40">
      <c r="B40" s="6" t="n"/>
      <c r="E40" s="7" t="n"/>
      <c r="F40" s="7" t="n"/>
      <c r="G40" s="7">
        <f>IF(F40&lt;&gt;"",F40,IF(OR(E40="",C40=""),"",IFERROR(IF(N(VLOOKUP($C40,Kinds!$A$2:$C$40,2,FALSE))=0,"",IF(VLOOKUP($C40,Kinds!$A$2:$C$40,3,FALSE)="days",E40+VLOOKUP($C40,Kinds!$A$2:$C$40,2,FALSE),EDATE(E40,VLOOKUP($C40,Kinds!$A$2:$C$40,2,FALSE)))),"")))</f>
        <v/>
      </c>
      <c r="H40">
        <f>IF(AND(E40="",F40=""),"",IF(G40="","Date needed",IF(G40&lt;TODAY(),"Overdue",IF(G40-TODAY()&lt;=IF(IFERROR(VLOOKUP($C40,Kinds!$A$2:$C$40,3,FALSE),"months")="days",2,30),"Due soon","In date"))))</f>
        <v/>
      </c>
      <c r="I40" s="8">
        <f>IF(G40="","",G40-TODAY())</f>
        <v/>
      </c>
    </row>
    <row r="41">
      <c r="B41" s="6" t="n"/>
      <c r="E41" s="7" t="n"/>
      <c r="F41" s="7" t="n"/>
      <c r="G41" s="7">
        <f>IF(F41&lt;&gt;"",F41,IF(OR(E41="",C41=""),"",IFERROR(IF(N(VLOOKUP($C41,Kinds!$A$2:$C$40,2,FALSE))=0,"",IF(VLOOKUP($C41,Kinds!$A$2:$C$40,3,FALSE)="days",E41+VLOOKUP($C41,Kinds!$A$2:$C$40,2,FALSE),EDATE(E41,VLOOKUP($C41,Kinds!$A$2:$C$40,2,FALSE)))),"")))</f>
        <v/>
      </c>
      <c r="H41">
        <f>IF(AND(E41="",F41=""),"",IF(G41="","Date needed",IF(G41&lt;TODAY(),"Overdue",IF(G41-TODAY()&lt;=IF(IFERROR(VLOOKUP($C41,Kinds!$A$2:$C$40,3,FALSE),"months")="days",2,30),"Due soon","In date"))))</f>
        <v/>
      </c>
      <c r="I41" s="8">
        <f>IF(G41="","",G41-TODAY())</f>
        <v/>
      </c>
    </row>
    <row r="42">
      <c r="B42" s="6" t="n"/>
      <c r="E42" s="7" t="n"/>
      <c r="F42" s="7" t="n"/>
      <c r="G42" s="7">
        <f>IF(F42&lt;&gt;"",F42,IF(OR(E42="",C42=""),"",IFERROR(IF(N(VLOOKUP($C42,Kinds!$A$2:$C$40,2,FALSE))=0,"",IF(VLOOKUP($C42,Kinds!$A$2:$C$40,3,FALSE)="days",E42+VLOOKUP($C42,Kinds!$A$2:$C$40,2,FALSE),EDATE(E42,VLOOKUP($C42,Kinds!$A$2:$C$40,2,FALSE)))),"")))</f>
        <v/>
      </c>
      <c r="H42">
        <f>IF(AND(E42="",F42=""),"",IF(G42="","Date needed",IF(G42&lt;TODAY(),"Overdue",IF(G42-TODAY()&lt;=IF(IFERROR(VLOOKUP($C42,Kinds!$A$2:$C$40,3,FALSE),"months")="days",2,30),"Due soon","In date"))))</f>
        <v/>
      </c>
      <c r="I42" s="8">
        <f>IF(G42="","",G42-TODAY())</f>
        <v/>
      </c>
    </row>
    <row r="43">
      <c r="B43" s="6" t="n"/>
      <c r="E43" s="7" t="n"/>
      <c r="F43" s="7" t="n"/>
      <c r="G43" s="7">
        <f>IF(F43&lt;&gt;"",F43,IF(OR(E43="",C43=""),"",IFERROR(IF(N(VLOOKUP($C43,Kinds!$A$2:$C$40,2,FALSE))=0,"",IF(VLOOKUP($C43,Kinds!$A$2:$C$40,3,FALSE)="days",E43+VLOOKUP($C43,Kinds!$A$2:$C$40,2,FALSE),EDATE(E43,VLOOKUP($C43,Kinds!$A$2:$C$40,2,FALSE)))),"")))</f>
        <v/>
      </c>
      <c r="H43">
        <f>IF(AND(E43="",F43=""),"",IF(G43="","Date needed",IF(G43&lt;TODAY(),"Overdue",IF(G43-TODAY()&lt;=IF(IFERROR(VLOOKUP($C43,Kinds!$A$2:$C$40,3,FALSE),"months")="days",2,30),"Due soon","In date"))))</f>
        <v/>
      </c>
      <c r="I43" s="8">
        <f>IF(G43="","",G43-TODAY())</f>
        <v/>
      </c>
    </row>
    <row r="44">
      <c r="B44" s="6" t="n"/>
      <c r="E44" s="7" t="n"/>
      <c r="F44" s="7" t="n"/>
      <c r="G44" s="7">
        <f>IF(F44&lt;&gt;"",F44,IF(OR(E44="",C44=""),"",IFERROR(IF(N(VLOOKUP($C44,Kinds!$A$2:$C$40,2,FALSE))=0,"",IF(VLOOKUP($C44,Kinds!$A$2:$C$40,3,FALSE)="days",E44+VLOOKUP($C44,Kinds!$A$2:$C$40,2,FALSE),EDATE(E44,VLOOKUP($C44,Kinds!$A$2:$C$40,2,FALSE)))),"")))</f>
        <v/>
      </c>
      <c r="H44">
        <f>IF(AND(E44="",F44=""),"",IF(G44="","Date needed",IF(G44&lt;TODAY(),"Overdue",IF(G44-TODAY()&lt;=IF(IFERROR(VLOOKUP($C44,Kinds!$A$2:$C$40,3,FALSE),"months")="days",2,30),"Due soon","In date"))))</f>
        <v/>
      </c>
      <c r="I44" s="8">
        <f>IF(G44="","",G44-TODAY())</f>
        <v/>
      </c>
    </row>
    <row r="45">
      <c r="B45" s="6" t="n"/>
      <c r="E45" s="7" t="n"/>
      <c r="F45" s="7" t="n"/>
      <c r="G45" s="7">
        <f>IF(F45&lt;&gt;"",F45,IF(OR(E45="",C45=""),"",IFERROR(IF(N(VLOOKUP($C45,Kinds!$A$2:$C$40,2,FALSE))=0,"",IF(VLOOKUP($C45,Kinds!$A$2:$C$40,3,FALSE)="days",E45+VLOOKUP($C45,Kinds!$A$2:$C$40,2,FALSE),EDATE(E45,VLOOKUP($C45,Kinds!$A$2:$C$40,2,FALSE)))),"")))</f>
        <v/>
      </c>
      <c r="H45">
        <f>IF(AND(E45="",F45=""),"",IF(G45="","Date needed",IF(G45&lt;TODAY(),"Overdue",IF(G45-TODAY()&lt;=IF(IFERROR(VLOOKUP($C45,Kinds!$A$2:$C$40,3,FALSE),"months")="days",2,30),"Due soon","In date"))))</f>
        <v/>
      </c>
      <c r="I45" s="8">
        <f>IF(G45="","",G45-TODAY())</f>
        <v/>
      </c>
    </row>
    <row r="46">
      <c r="B46" s="6" t="n"/>
      <c r="E46" s="7" t="n"/>
      <c r="F46" s="7" t="n"/>
      <c r="G46" s="7">
        <f>IF(F46&lt;&gt;"",F46,IF(OR(E46="",C46=""),"",IFERROR(IF(N(VLOOKUP($C46,Kinds!$A$2:$C$40,2,FALSE))=0,"",IF(VLOOKUP($C46,Kinds!$A$2:$C$40,3,FALSE)="days",E46+VLOOKUP($C46,Kinds!$A$2:$C$40,2,FALSE),EDATE(E46,VLOOKUP($C46,Kinds!$A$2:$C$40,2,FALSE)))),"")))</f>
        <v/>
      </c>
      <c r="H46">
        <f>IF(AND(E46="",F46=""),"",IF(G46="","Date needed",IF(G46&lt;TODAY(),"Overdue",IF(G46-TODAY()&lt;=IF(IFERROR(VLOOKUP($C46,Kinds!$A$2:$C$40,3,FALSE),"months")="days",2,30),"Due soon","In date"))))</f>
        <v/>
      </c>
      <c r="I46" s="8">
        <f>IF(G46="","",G46-TODAY())</f>
        <v/>
      </c>
    </row>
    <row r="47">
      <c r="B47" s="6" t="n"/>
      <c r="E47" s="7" t="n"/>
      <c r="F47" s="7" t="n"/>
      <c r="G47" s="7">
        <f>IF(F47&lt;&gt;"",F47,IF(OR(E47="",C47=""),"",IFERROR(IF(N(VLOOKUP($C47,Kinds!$A$2:$C$40,2,FALSE))=0,"",IF(VLOOKUP($C47,Kinds!$A$2:$C$40,3,FALSE)="days",E47+VLOOKUP($C47,Kinds!$A$2:$C$40,2,FALSE),EDATE(E47,VLOOKUP($C47,Kinds!$A$2:$C$40,2,FALSE)))),"")))</f>
        <v/>
      </c>
      <c r="H47">
        <f>IF(AND(E47="",F47=""),"",IF(G47="","Date needed",IF(G47&lt;TODAY(),"Overdue",IF(G47-TODAY()&lt;=IF(IFERROR(VLOOKUP($C47,Kinds!$A$2:$C$40,3,FALSE),"months")="days",2,30),"Due soon","In date"))))</f>
        <v/>
      </c>
      <c r="I47" s="8">
        <f>IF(G47="","",G47-TODAY())</f>
        <v/>
      </c>
    </row>
    <row r="48">
      <c r="B48" s="6" t="n"/>
      <c r="E48" s="7" t="n"/>
      <c r="F48" s="7" t="n"/>
      <c r="G48" s="7">
        <f>IF(F48&lt;&gt;"",F48,IF(OR(E48="",C48=""),"",IFERROR(IF(N(VLOOKUP($C48,Kinds!$A$2:$C$40,2,FALSE))=0,"",IF(VLOOKUP($C48,Kinds!$A$2:$C$40,3,FALSE)="days",E48+VLOOKUP($C48,Kinds!$A$2:$C$40,2,FALSE),EDATE(E48,VLOOKUP($C48,Kinds!$A$2:$C$40,2,FALSE)))),"")))</f>
        <v/>
      </c>
      <c r="H48">
        <f>IF(AND(E48="",F48=""),"",IF(G48="","Date needed",IF(G48&lt;TODAY(),"Overdue",IF(G48-TODAY()&lt;=IF(IFERROR(VLOOKUP($C48,Kinds!$A$2:$C$40,3,FALSE),"months")="days",2,30),"Due soon","In date"))))</f>
        <v/>
      </c>
      <c r="I48" s="8">
        <f>IF(G48="","",G48-TODAY())</f>
        <v/>
      </c>
    </row>
    <row r="49">
      <c r="B49" s="6" t="n"/>
      <c r="E49" s="7" t="n"/>
      <c r="F49" s="7" t="n"/>
      <c r="G49" s="7">
        <f>IF(F49&lt;&gt;"",F49,IF(OR(E49="",C49=""),"",IFERROR(IF(N(VLOOKUP($C49,Kinds!$A$2:$C$40,2,FALSE))=0,"",IF(VLOOKUP($C49,Kinds!$A$2:$C$40,3,FALSE)="days",E49+VLOOKUP($C49,Kinds!$A$2:$C$40,2,FALSE),EDATE(E49,VLOOKUP($C49,Kinds!$A$2:$C$40,2,FALSE)))),"")))</f>
        <v/>
      </c>
      <c r="H49">
        <f>IF(AND(E49="",F49=""),"",IF(G49="","Date needed",IF(G49&lt;TODAY(),"Overdue",IF(G49-TODAY()&lt;=IF(IFERROR(VLOOKUP($C49,Kinds!$A$2:$C$40,3,FALSE),"months")="days",2,30),"Due soon","In date"))))</f>
        <v/>
      </c>
      <c r="I49" s="8">
        <f>IF(G49="","",G49-TODAY())</f>
        <v/>
      </c>
    </row>
    <row r="50">
      <c r="B50" s="6" t="n"/>
      <c r="E50" s="7" t="n"/>
      <c r="F50" s="7" t="n"/>
      <c r="G50" s="7">
        <f>IF(F50&lt;&gt;"",F50,IF(OR(E50="",C50=""),"",IFERROR(IF(N(VLOOKUP($C50,Kinds!$A$2:$C$40,2,FALSE))=0,"",IF(VLOOKUP($C50,Kinds!$A$2:$C$40,3,FALSE)="days",E50+VLOOKUP($C50,Kinds!$A$2:$C$40,2,FALSE),EDATE(E50,VLOOKUP($C50,Kinds!$A$2:$C$40,2,FALSE)))),"")))</f>
        <v/>
      </c>
      <c r="H50">
        <f>IF(AND(E50="",F50=""),"",IF(G50="","Date needed",IF(G50&lt;TODAY(),"Overdue",IF(G50-TODAY()&lt;=IF(IFERROR(VLOOKUP($C50,Kinds!$A$2:$C$40,3,FALSE),"months")="days",2,30),"Due soon","In date"))))</f>
        <v/>
      </c>
      <c r="I50" s="8">
        <f>IF(G50="","",G50-TODAY())</f>
        <v/>
      </c>
    </row>
    <row r="51">
      <c r="B51" s="6" t="n"/>
      <c r="E51" s="7" t="n"/>
      <c r="F51" s="7" t="n"/>
      <c r="G51" s="7">
        <f>IF(F51&lt;&gt;"",F51,IF(OR(E51="",C51=""),"",IFERROR(IF(N(VLOOKUP($C51,Kinds!$A$2:$C$40,2,FALSE))=0,"",IF(VLOOKUP($C51,Kinds!$A$2:$C$40,3,FALSE)="days",E51+VLOOKUP($C51,Kinds!$A$2:$C$40,2,FALSE),EDATE(E51,VLOOKUP($C51,Kinds!$A$2:$C$40,2,FALSE)))),"")))</f>
        <v/>
      </c>
      <c r="H51">
        <f>IF(AND(E51="",F51=""),"",IF(G51="","Date needed",IF(G51&lt;TODAY(),"Overdue",IF(G51-TODAY()&lt;=IF(IFERROR(VLOOKUP($C51,Kinds!$A$2:$C$40,3,FALSE),"months")="days",2,30),"Due soon","In date"))))</f>
        <v/>
      </c>
      <c r="I51" s="8">
        <f>IF(G51="","",G51-TODAY())</f>
        <v/>
      </c>
    </row>
    <row r="52">
      <c r="B52" s="6" t="n"/>
      <c r="E52" s="7" t="n"/>
      <c r="F52" s="7" t="n"/>
      <c r="G52" s="7">
        <f>IF(F52&lt;&gt;"",F52,IF(OR(E52="",C52=""),"",IFERROR(IF(N(VLOOKUP($C52,Kinds!$A$2:$C$40,2,FALSE))=0,"",IF(VLOOKUP($C52,Kinds!$A$2:$C$40,3,FALSE)="days",E52+VLOOKUP($C52,Kinds!$A$2:$C$40,2,FALSE),EDATE(E52,VLOOKUP($C52,Kinds!$A$2:$C$40,2,FALSE)))),"")))</f>
        <v/>
      </c>
      <c r="H52">
        <f>IF(AND(E52="",F52=""),"",IF(G52="","Date needed",IF(G52&lt;TODAY(),"Overdue",IF(G52-TODAY()&lt;=IF(IFERROR(VLOOKUP($C52,Kinds!$A$2:$C$40,3,FALSE),"months")="days",2,30),"Due soon","In date"))))</f>
        <v/>
      </c>
      <c r="I52" s="8">
        <f>IF(G52="","",G52-TODAY())</f>
        <v/>
      </c>
    </row>
    <row r="53">
      <c r="B53" s="6" t="n"/>
      <c r="E53" s="7" t="n"/>
      <c r="F53" s="7" t="n"/>
      <c r="G53" s="7">
        <f>IF(F53&lt;&gt;"",F53,IF(OR(E53="",C53=""),"",IFERROR(IF(N(VLOOKUP($C53,Kinds!$A$2:$C$40,2,FALSE))=0,"",IF(VLOOKUP($C53,Kinds!$A$2:$C$40,3,FALSE)="days",E53+VLOOKUP($C53,Kinds!$A$2:$C$40,2,FALSE),EDATE(E53,VLOOKUP($C53,Kinds!$A$2:$C$40,2,FALSE)))),"")))</f>
        <v/>
      </c>
      <c r="H53">
        <f>IF(AND(E53="",F53=""),"",IF(G53="","Date needed",IF(G53&lt;TODAY(),"Overdue",IF(G53-TODAY()&lt;=IF(IFERROR(VLOOKUP($C53,Kinds!$A$2:$C$40,3,FALSE),"months")="days",2,30),"Due soon","In date"))))</f>
        <v/>
      </c>
      <c r="I53" s="8">
        <f>IF(G53="","",G53-TODAY())</f>
        <v/>
      </c>
    </row>
    <row r="54">
      <c r="B54" s="6" t="n"/>
      <c r="E54" s="7" t="n"/>
      <c r="F54" s="7" t="n"/>
      <c r="G54" s="7">
        <f>IF(F54&lt;&gt;"",F54,IF(OR(E54="",C54=""),"",IFERROR(IF(N(VLOOKUP($C54,Kinds!$A$2:$C$40,2,FALSE))=0,"",IF(VLOOKUP($C54,Kinds!$A$2:$C$40,3,FALSE)="days",E54+VLOOKUP($C54,Kinds!$A$2:$C$40,2,FALSE),EDATE(E54,VLOOKUP($C54,Kinds!$A$2:$C$40,2,FALSE)))),"")))</f>
        <v/>
      </c>
      <c r="H54">
        <f>IF(AND(E54="",F54=""),"",IF(G54="","Date needed",IF(G54&lt;TODAY(),"Overdue",IF(G54-TODAY()&lt;=IF(IFERROR(VLOOKUP($C54,Kinds!$A$2:$C$40,3,FALSE),"months")="days",2,30),"Due soon","In date"))))</f>
        <v/>
      </c>
      <c r="I54" s="8">
        <f>IF(G54="","",G54-TODAY())</f>
        <v/>
      </c>
    </row>
    <row r="55">
      <c r="B55" s="6" t="n"/>
      <c r="E55" s="7" t="n"/>
      <c r="F55" s="7" t="n"/>
      <c r="G55" s="7">
        <f>IF(F55&lt;&gt;"",F55,IF(OR(E55="",C55=""),"",IFERROR(IF(N(VLOOKUP($C55,Kinds!$A$2:$C$40,2,FALSE))=0,"",IF(VLOOKUP($C55,Kinds!$A$2:$C$40,3,FALSE)="days",E55+VLOOKUP($C55,Kinds!$A$2:$C$40,2,FALSE),EDATE(E55,VLOOKUP($C55,Kinds!$A$2:$C$40,2,FALSE)))),"")))</f>
        <v/>
      </c>
      <c r="H55">
        <f>IF(AND(E55="",F55=""),"",IF(G55="","Date needed",IF(G55&lt;TODAY(),"Overdue",IF(G55-TODAY()&lt;=IF(IFERROR(VLOOKUP($C55,Kinds!$A$2:$C$40,3,FALSE),"months")="days",2,30),"Due soon","In date"))))</f>
        <v/>
      </c>
      <c r="I55" s="8">
        <f>IF(G55="","",G55-TODAY())</f>
        <v/>
      </c>
    </row>
    <row r="56">
      <c r="B56" s="6" t="n"/>
      <c r="E56" s="7" t="n"/>
      <c r="F56" s="7" t="n"/>
      <c r="G56" s="7">
        <f>IF(F56&lt;&gt;"",F56,IF(OR(E56="",C56=""),"",IFERROR(IF(N(VLOOKUP($C56,Kinds!$A$2:$C$40,2,FALSE))=0,"",IF(VLOOKUP($C56,Kinds!$A$2:$C$40,3,FALSE)="days",E56+VLOOKUP($C56,Kinds!$A$2:$C$40,2,FALSE),EDATE(E56,VLOOKUP($C56,Kinds!$A$2:$C$40,2,FALSE)))),"")))</f>
        <v/>
      </c>
      <c r="H56">
        <f>IF(AND(E56="",F56=""),"",IF(G56="","Date needed",IF(G56&lt;TODAY(),"Overdue",IF(G56-TODAY()&lt;=IF(IFERROR(VLOOKUP($C56,Kinds!$A$2:$C$40,3,FALSE),"months")="days",2,30),"Due soon","In date"))))</f>
        <v/>
      </c>
      <c r="I56" s="8">
        <f>IF(G56="","",G56-TODAY())</f>
        <v/>
      </c>
    </row>
    <row r="57">
      <c r="B57" s="6" t="n"/>
      <c r="E57" s="7" t="n"/>
      <c r="F57" s="7" t="n"/>
      <c r="G57" s="7">
        <f>IF(F57&lt;&gt;"",F57,IF(OR(E57="",C57=""),"",IFERROR(IF(N(VLOOKUP($C57,Kinds!$A$2:$C$40,2,FALSE))=0,"",IF(VLOOKUP($C57,Kinds!$A$2:$C$40,3,FALSE)="days",E57+VLOOKUP($C57,Kinds!$A$2:$C$40,2,FALSE),EDATE(E57,VLOOKUP($C57,Kinds!$A$2:$C$40,2,FALSE)))),"")))</f>
        <v/>
      </c>
      <c r="H57">
        <f>IF(AND(E57="",F57=""),"",IF(G57="","Date needed",IF(G57&lt;TODAY(),"Overdue",IF(G57-TODAY()&lt;=IF(IFERROR(VLOOKUP($C57,Kinds!$A$2:$C$40,3,FALSE),"months")="days",2,30),"Due soon","In date"))))</f>
        <v/>
      </c>
      <c r="I57" s="8">
        <f>IF(G57="","",G57-TODAY())</f>
        <v/>
      </c>
    </row>
    <row r="58">
      <c r="B58" s="6" t="n"/>
      <c r="E58" s="7" t="n"/>
      <c r="F58" s="7" t="n"/>
      <c r="G58" s="7">
        <f>IF(F58&lt;&gt;"",F58,IF(OR(E58="",C58=""),"",IFERROR(IF(N(VLOOKUP($C58,Kinds!$A$2:$C$40,2,FALSE))=0,"",IF(VLOOKUP($C58,Kinds!$A$2:$C$40,3,FALSE)="days",E58+VLOOKUP($C58,Kinds!$A$2:$C$40,2,FALSE),EDATE(E58,VLOOKUP($C58,Kinds!$A$2:$C$40,2,FALSE)))),"")))</f>
        <v/>
      </c>
      <c r="H58">
        <f>IF(AND(E58="",F58=""),"",IF(G58="","Date needed",IF(G58&lt;TODAY(),"Overdue",IF(G58-TODAY()&lt;=IF(IFERROR(VLOOKUP($C58,Kinds!$A$2:$C$40,3,FALSE),"months")="days",2,30),"Due soon","In date"))))</f>
        <v/>
      </c>
      <c r="I58" s="8">
        <f>IF(G58="","",G58-TODAY())</f>
        <v/>
      </c>
    </row>
    <row r="59">
      <c r="B59" s="6" t="n"/>
      <c r="E59" s="7" t="n"/>
      <c r="F59" s="7" t="n"/>
      <c r="G59" s="7">
        <f>IF(F59&lt;&gt;"",F59,IF(OR(E59="",C59=""),"",IFERROR(IF(N(VLOOKUP($C59,Kinds!$A$2:$C$40,2,FALSE))=0,"",IF(VLOOKUP($C59,Kinds!$A$2:$C$40,3,FALSE)="days",E59+VLOOKUP($C59,Kinds!$A$2:$C$40,2,FALSE),EDATE(E59,VLOOKUP($C59,Kinds!$A$2:$C$40,2,FALSE)))),"")))</f>
        <v/>
      </c>
      <c r="H59">
        <f>IF(AND(E59="",F59=""),"",IF(G59="","Date needed",IF(G59&lt;TODAY(),"Overdue",IF(G59-TODAY()&lt;=IF(IFERROR(VLOOKUP($C59,Kinds!$A$2:$C$40,3,FALSE),"months")="days",2,30),"Due soon","In date"))))</f>
        <v/>
      </c>
      <c r="I59" s="8">
        <f>IF(G59="","",G59-TODAY())</f>
        <v/>
      </c>
    </row>
    <row r="60">
      <c r="B60" s="6" t="n"/>
      <c r="E60" s="7" t="n"/>
      <c r="F60" s="7" t="n"/>
      <c r="G60" s="7">
        <f>IF(F60&lt;&gt;"",F60,IF(OR(E60="",C60=""),"",IFERROR(IF(N(VLOOKUP($C60,Kinds!$A$2:$C$40,2,FALSE))=0,"",IF(VLOOKUP($C60,Kinds!$A$2:$C$40,3,FALSE)="days",E60+VLOOKUP($C60,Kinds!$A$2:$C$40,2,FALSE),EDATE(E60,VLOOKUP($C60,Kinds!$A$2:$C$40,2,FALSE)))),"")))</f>
        <v/>
      </c>
      <c r="H60">
        <f>IF(AND(E60="",F60=""),"",IF(G60="","Date needed",IF(G60&lt;TODAY(),"Overdue",IF(G60-TODAY()&lt;=IF(IFERROR(VLOOKUP($C60,Kinds!$A$2:$C$40,3,FALSE),"months")="days",2,30),"Due soon","In date"))))</f>
        <v/>
      </c>
      <c r="I60" s="8">
        <f>IF(G60="","",G60-TODAY())</f>
        <v/>
      </c>
    </row>
    <row r="61">
      <c r="B61" s="6" t="n"/>
      <c r="E61" s="7" t="n"/>
      <c r="F61" s="7" t="n"/>
      <c r="G61" s="7">
        <f>IF(F61&lt;&gt;"",F61,IF(OR(E61="",C61=""),"",IFERROR(IF(N(VLOOKUP($C61,Kinds!$A$2:$C$40,2,FALSE))=0,"",IF(VLOOKUP($C61,Kinds!$A$2:$C$40,3,FALSE)="days",E61+VLOOKUP($C61,Kinds!$A$2:$C$40,2,FALSE),EDATE(E61,VLOOKUP($C61,Kinds!$A$2:$C$40,2,FALSE)))),"")))</f>
        <v/>
      </c>
      <c r="H61">
        <f>IF(AND(E61="",F61=""),"",IF(G61="","Date needed",IF(G61&lt;TODAY(),"Overdue",IF(G61-TODAY()&lt;=IF(IFERROR(VLOOKUP($C61,Kinds!$A$2:$C$40,3,FALSE),"months")="days",2,30),"Due soon","In date"))))</f>
        <v/>
      </c>
      <c r="I61" s="8">
        <f>IF(G61="","",G61-TODAY())</f>
        <v/>
      </c>
    </row>
    <row r="62">
      <c r="B62" s="6" t="n"/>
      <c r="E62" s="7" t="n"/>
      <c r="F62" s="7" t="n"/>
      <c r="G62" s="7">
        <f>IF(F62&lt;&gt;"",F62,IF(OR(E62="",C62=""),"",IFERROR(IF(N(VLOOKUP($C62,Kinds!$A$2:$C$40,2,FALSE))=0,"",IF(VLOOKUP($C62,Kinds!$A$2:$C$40,3,FALSE)="days",E62+VLOOKUP($C62,Kinds!$A$2:$C$40,2,FALSE),EDATE(E62,VLOOKUP($C62,Kinds!$A$2:$C$40,2,FALSE)))),"")))</f>
        <v/>
      </c>
      <c r="H62">
        <f>IF(AND(E62="",F62=""),"",IF(G62="","Date needed",IF(G62&lt;TODAY(),"Overdue",IF(G62-TODAY()&lt;=IF(IFERROR(VLOOKUP($C62,Kinds!$A$2:$C$40,3,FALSE),"months")="days",2,30),"Due soon","In date"))))</f>
        <v/>
      </c>
      <c r="I62" s="8">
        <f>IF(G62="","",G62-TODAY())</f>
        <v/>
      </c>
    </row>
    <row r="63">
      <c r="B63" s="6" t="n"/>
      <c r="E63" s="7" t="n"/>
      <c r="F63" s="7" t="n"/>
      <c r="G63" s="7">
        <f>IF(F63&lt;&gt;"",F63,IF(OR(E63="",C63=""),"",IFERROR(IF(N(VLOOKUP($C63,Kinds!$A$2:$C$40,2,FALSE))=0,"",IF(VLOOKUP($C63,Kinds!$A$2:$C$40,3,FALSE)="days",E63+VLOOKUP($C63,Kinds!$A$2:$C$40,2,FALSE),EDATE(E63,VLOOKUP($C63,Kinds!$A$2:$C$40,2,FALSE)))),"")))</f>
        <v/>
      </c>
      <c r="H63">
        <f>IF(AND(E63="",F63=""),"",IF(G63="","Date needed",IF(G63&lt;TODAY(),"Overdue",IF(G63-TODAY()&lt;=IF(IFERROR(VLOOKUP($C63,Kinds!$A$2:$C$40,3,FALSE),"months")="days",2,30),"Due soon","In date"))))</f>
        <v/>
      </c>
      <c r="I63" s="8">
        <f>IF(G63="","",G63-TODAY())</f>
        <v/>
      </c>
    </row>
    <row r="64">
      <c r="B64" s="6" t="n"/>
      <c r="E64" s="7" t="n"/>
      <c r="F64" s="7" t="n"/>
      <c r="G64" s="7">
        <f>IF(F64&lt;&gt;"",F64,IF(OR(E64="",C64=""),"",IFERROR(IF(N(VLOOKUP($C64,Kinds!$A$2:$C$40,2,FALSE))=0,"",IF(VLOOKUP($C64,Kinds!$A$2:$C$40,3,FALSE)="days",E64+VLOOKUP($C64,Kinds!$A$2:$C$40,2,FALSE),EDATE(E64,VLOOKUP($C64,Kinds!$A$2:$C$40,2,FALSE)))),"")))</f>
        <v/>
      </c>
      <c r="H64">
        <f>IF(AND(E64="",F64=""),"",IF(G64="","Date needed",IF(G64&lt;TODAY(),"Overdue",IF(G64-TODAY()&lt;=IF(IFERROR(VLOOKUP($C64,Kinds!$A$2:$C$40,3,FALSE),"months")="days",2,30),"Due soon","In date"))))</f>
        <v/>
      </c>
      <c r="I64" s="8">
        <f>IF(G64="","",G64-TODAY())</f>
        <v/>
      </c>
    </row>
    <row r="65">
      <c r="B65" s="6" t="n"/>
      <c r="E65" s="7" t="n"/>
      <c r="F65" s="7" t="n"/>
      <c r="G65" s="7">
        <f>IF(F65&lt;&gt;"",F65,IF(OR(E65="",C65=""),"",IFERROR(IF(N(VLOOKUP($C65,Kinds!$A$2:$C$40,2,FALSE))=0,"",IF(VLOOKUP($C65,Kinds!$A$2:$C$40,3,FALSE)="days",E65+VLOOKUP($C65,Kinds!$A$2:$C$40,2,FALSE),EDATE(E65,VLOOKUP($C65,Kinds!$A$2:$C$40,2,FALSE)))),"")))</f>
        <v/>
      </c>
      <c r="H65">
        <f>IF(AND(E65="",F65=""),"",IF(G65="","Date needed",IF(G65&lt;TODAY(),"Overdue",IF(G65-TODAY()&lt;=IF(IFERROR(VLOOKUP($C65,Kinds!$A$2:$C$40,3,FALSE),"months")="days",2,30),"Due soon","In date"))))</f>
        <v/>
      </c>
      <c r="I65" s="8">
        <f>IF(G65="","",G65-TODAY())</f>
        <v/>
      </c>
    </row>
    <row r="66">
      <c r="B66" s="6" t="n"/>
      <c r="E66" s="7" t="n"/>
      <c r="F66" s="7" t="n"/>
      <c r="G66" s="7">
        <f>IF(F66&lt;&gt;"",F66,IF(OR(E66="",C66=""),"",IFERROR(IF(N(VLOOKUP($C66,Kinds!$A$2:$C$40,2,FALSE))=0,"",IF(VLOOKUP($C66,Kinds!$A$2:$C$40,3,FALSE)="days",E66+VLOOKUP($C66,Kinds!$A$2:$C$40,2,FALSE),EDATE(E66,VLOOKUP($C66,Kinds!$A$2:$C$40,2,FALSE)))),"")))</f>
        <v/>
      </c>
      <c r="H66">
        <f>IF(AND(E66="",F66=""),"",IF(G66="","Date needed",IF(G66&lt;TODAY(),"Overdue",IF(G66-TODAY()&lt;=IF(IFERROR(VLOOKUP($C66,Kinds!$A$2:$C$40,3,FALSE),"months")="days",2,30),"Due soon","In date"))))</f>
        <v/>
      </c>
      <c r="I66" s="8">
        <f>IF(G66="","",G66-TODAY())</f>
        <v/>
      </c>
    </row>
    <row r="67">
      <c r="B67" s="6" t="n"/>
      <c r="E67" s="7" t="n"/>
      <c r="F67" s="7" t="n"/>
      <c r="G67" s="7">
        <f>IF(F67&lt;&gt;"",F67,IF(OR(E67="",C67=""),"",IFERROR(IF(N(VLOOKUP($C67,Kinds!$A$2:$C$40,2,FALSE))=0,"",IF(VLOOKUP($C67,Kinds!$A$2:$C$40,3,FALSE)="days",E67+VLOOKUP($C67,Kinds!$A$2:$C$40,2,FALSE),EDATE(E67,VLOOKUP($C67,Kinds!$A$2:$C$40,2,FALSE)))),"")))</f>
        <v/>
      </c>
      <c r="H67">
        <f>IF(AND(E67="",F67=""),"",IF(G67="","Date needed",IF(G67&lt;TODAY(),"Overdue",IF(G67-TODAY()&lt;=IF(IFERROR(VLOOKUP($C67,Kinds!$A$2:$C$40,3,FALSE),"months")="days",2,30),"Due soon","In date"))))</f>
        <v/>
      </c>
      <c r="I67" s="8">
        <f>IF(G67="","",G67-TODAY())</f>
        <v/>
      </c>
    </row>
    <row r="68">
      <c r="B68" s="6" t="n"/>
      <c r="E68" s="7" t="n"/>
      <c r="F68" s="7" t="n"/>
      <c r="G68" s="7">
        <f>IF(F68&lt;&gt;"",F68,IF(OR(E68="",C68=""),"",IFERROR(IF(N(VLOOKUP($C68,Kinds!$A$2:$C$40,2,FALSE))=0,"",IF(VLOOKUP($C68,Kinds!$A$2:$C$40,3,FALSE)="days",E68+VLOOKUP($C68,Kinds!$A$2:$C$40,2,FALSE),EDATE(E68,VLOOKUP($C68,Kinds!$A$2:$C$40,2,FALSE)))),"")))</f>
        <v/>
      </c>
      <c r="H68">
        <f>IF(AND(E68="",F68=""),"",IF(G68="","Date needed",IF(G68&lt;TODAY(),"Overdue",IF(G68-TODAY()&lt;=IF(IFERROR(VLOOKUP($C68,Kinds!$A$2:$C$40,3,FALSE),"months")="days",2,30),"Due soon","In date"))))</f>
        <v/>
      </c>
      <c r="I68" s="8">
        <f>IF(G68="","",G68-TODAY())</f>
        <v/>
      </c>
    </row>
    <row r="69">
      <c r="B69" s="6" t="n"/>
      <c r="E69" s="7" t="n"/>
      <c r="F69" s="7" t="n"/>
      <c r="G69" s="7">
        <f>IF(F69&lt;&gt;"",F69,IF(OR(E69="",C69=""),"",IFERROR(IF(N(VLOOKUP($C69,Kinds!$A$2:$C$40,2,FALSE))=0,"",IF(VLOOKUP($C69,Kinds!$A$2:$C$40,3,FALSE)="days",E69+VLOOKUP($C69,Kinds!$A$2:$C$40,2,FALSE),EDATE(E69,VLOOKUP($C69,Kinds!$A$2:$C$40,2,FALSE)))),"")))</f>
        <v/>
      </c>
      <c r="H69">
        <f>IF(AND(E69="",F69=""),"",IF(G69="","Date needed",IF(G69&lt;TODAY(),"Overdue",IF(G69-TODAY()&lt;=IF(IFERROR(VLOOKUP($C69,Kinds!$A$2:$C$40,3,FALSE),"months")="days",2,30),"Due soon","In date"))))</f>
        <v/>
      </c>
      <c r="I69" s="8">
        <f>IF(G69="","",G69-TODAY())</f>
        <v/>
      </c>
    </row>
    <row r="70">
      <c r="B70" s="6" t="n"/>
      <c r="E70" s="7" t="n"/>
      <c r="F70" s="7" t="n"/>
      <c r="G70" s="7">
        <f>IF(F70&lt;&gt;"",F70,IF(OR(E70="",C70=""),"",IFERROR(IF(N(VLOOKUP($C70,Kinds!$A$2:$C$40,2,FALSE))=0,"",IF(VLOOKUP($C70,Kinds!$A$2:$C$40,3,FALSE)="days",E70+VLOOKUP($C70,Kinds!$A$2:$C$40,2,FALSE),EDATE(E70,VLOOKUP($C70,Kinds!$A$2:$C$40,2,FALSE)))),"")))</f>
        <v/>
      </c>
      <c r="H70">
        <f>IF(AND(E70="",F70=""),"",IF(G70="","Date needed",IF(G70&lt;TODAY(),"Overdue",IF(G70-TODAY()&lt;=IF(IFERROR(VLOOKUP($C70,Kinds!$A$2:$C$40,3,FALSE),"months")="days",2,30),"Due soon","In date"))))</f>
        <v/>
      </c>
      <c r="I70" s="8">
        <f>IF(G70="","",G70-TODAY())</f>
        <v/>
      </c>
    </row>
    <row r="71">
      <c r="B71" s="6" t="n"/>
      <c r="E71" s="7" t="n"/>
      <c r="F71" s="7" t="n"/>
      <c r="G71" s="7">
        <f>IF(F71&lt;&gt;"",F71,IF(OR(E71="",C71=""),"",IFERROR(IF(N(VLOOKUP($C71,Kinds!$A$2:$C$40,2,FALSE))=0,"",IF(VLOOKUP($C71,Kinds!$A$2:$C$40,3,FALSE)="days",E71+VLOOKUP($C71,Kinds!$A$2:$C$40,2,FALSE),EDATE(E71,VLOOKUP($C71,Kinds!$A$2:$C$40,2,FALSE)))),"")))</f>
        <v/>
      </c>
      <c r="H71">
        <f>IF(AND(E71="",F71=""),"",IF(G71="","Date needed",IF(G71&lt;TODAY(),"Overdue",IF(G71-TODAY()&lt;=IF(IFERROR(VLOOKUP($C71,Kinds!$A$2:$C$40,3,FALSE),"months")="days",2,30),"Due soon","In date"))))</f>
        <v/>
      </c>
      <c r="I71" s="8">
        <f>IF(G71="","",G71-TODAY())</f>
        <v/>
      </c>
    </row>
    <row r="72">
      <c r="B72" s="6" t="n"/>
      <c r="E72" s="7" t="n"/>
      <c r="F72" s="7" t="n"/>
      <c r="G72" s="7">
        <f>IF(F72&lt;&gt;"",F72,IF(OR(E72="",C72=""),"",IFERROR(IF(N(VLOOKUP($C72,Kinds!$A$2:$C$40,2,FALSE))=0,"",IF(VLOOKUP($C72,Kinds!$A$2:$C$40,3,FALSE)="days",E72+VLOOKUP($C72,Kinds!$A$2:$C$40,2,FALSE),EDATE(E72,VLOOKUP($C72,Kinds!$A$2:$C$40,2,FALSE)))),"")))</f>
        <v/>
      </c>
      <c r="H72">
        <f>IF(AND(E72="",F72=""),"",IF(G72="","Date needed",IF(G72&lt;TODAY(),"Overdue",IF(G72-TODAY()&lt;=IF(IFERROR(VLOOKUP($C72,Kinds!$A$2:$C$40,3,FALSE),"months")="days",2,30),"Due soon","In date"))))</f>
        <v/>
      </c>
      <c r="I72" s="8">
        <f>IF(G72="","",G72-TODAY())</f>
        <v/>
      </c>
    </row>
    <row r="73">
      <c r="B73" s="6" t="n"/>
      <c r="E73" s="7" t="n"/>
      <c r="F73" s="7" t="n"/>
      <c r="G73" s="7">
        <f>IF(F73&lt;&gt;"",F73,IF(OR(E73="",C73=""),"",IFERROR(IF(N(VLOOKUP($C73,Kinds!$A$2:$C$40,2,FALSE))=0,"",IF(VLOOKUP($C73,Kinds!$A$2:$C$40,3,FALSE)="days",E73+VLOOKUP($C73,Kinds!$A$2:$C$40,2,FALSE),EDATE(E73,VLOOKUP($C73,Kinds!$A$2:$C$40,2,FALSE)))),"")))</f>
        <v/>
      </c>
      <c r="H73">
        <f>IF(AND(E73="",F73=""),"",IF(G73="","Date needed",IF(G73&lt;TODAY(),"Overdue",IF(G73-TODAY()&lt;=IF(IFERROR(VLOOKUP($C73,Kinds!$A$2:$C$40,3,FALSE),"months")="days",2,30),"Due soon","In date"))))</f>
        <v/>
      </c>
      <c r="I73" s="8">
        <f>IF(G73="","",G73-TODAY())</f>
        <v/>
      </c>
    </row>
    <row r="74">
      <c r="B74" s="6" t="n"/>
      <c r="E74" s="7" t="n"/>
      <c r="F74" s="7" t="n"/>
      <c r="G74" s="7">
        <f>IF(F74&lt;&gt;"",F74,IF(OR(E74="",C74=""),"",IFERROR(IF(N(VLOOKUP($C74,Kinds!$A$2:$C$40,2,FALSE))=0,"",IF(VLOOKUP($C74,Kinds!$A$2:$C$40,3,FALSE)="days",E74+VLOOKUP($C74,Kinds!$A$2:$C$40,2,FALSE),EDATE(E74,VLOOKUP($C74,Kinds!$A$2:$C$40,2,FALSE)))),"")))</f>
        <v/>
      </c>
      <c r="H74">
        <f>IF(AND(E74="",F74=""),"",IF(G74="","Date needed",IF(G74&lt;TODAY(),"Overdue",IF(G74-TODAY()&lt;=IF(IFERROR(VLOOKUP($C74,Kinds!$A$2:$C$40,3,FALSE),"months")="days",2,30),"Due soon","In date"))))</f>
        <v/>
      </c>
      <c r="I74" s="8">
        <f>IF(G74="","",G74-TODAY())</f>
        <v/>
      </c>
    </row>
    <row r="75">
      <c r="B75" s="6" t="n"/>
      <c r="E75" s="7" t="n"/>
      <c r="F75" s="7" t="n"/>
      <c r="G75" s="7">
        <f>IF(F75&lt;&gt;"",F75,IF(OR(E75="",C75=""),"",IFERROR(IF(N(VLOOKUP($C75,Kinds!$A$2:$C$40,2,FALSE))=0,"",IF(VLOOKUP($C75,Kinds!$A$2:$C$40,3,FALSE)="days",E75+VLOOKUP($C75,Kinds!$A$2:$C$40,2,FALSE),EDATE(E75,VLOOKUP($C75,Kinds!$A$2:$C$40,2,FALSE)))),"")))</f>
        <v/>
      </c>
      <c r="H75">
        <f>IF(AND(E75="",F75=""),"",IF(G75="","Date needed",IF(G75&lt;TODAY(),"Overdue",IF(G75-TODAY()&lt;=IF(IFERROR(VLOOKUP($C75,Kinds!$A$2:$C$40,3,FALSE),"months")="days",2,30),"Due soon","In date"))))</f>
        <v/>
      </c>
      <c r="I75" s="8">
        <f>IF(G75="","",G75-TODAY())</f>
        <v/>
      </c>
    </row>
    <row r="76">
      <c r="B76" s="6" t="n"/>
      <c r="E76" s="7" t="n"/>
      <c r="F76" s="7" t="n"/>
      <c r="G76" s="7">
        <f>IF(F76&lt;&gt;"",F76,IF(OR(E76="",C76=""),"",IFERROR(IF(N(VLOOKUP($C76,Kinds!$A$2:$C$40,2,FALSE))=0,"",IF(VLOOKUP($C76,Kinds!$A$2:$C$40,3,FALSE)="days",E76+VLOOKUP($C76,Kinds!$A$2:$C$40,2,FALSE),EDATE(E76,VLOOKUP($C76,Kinds!$A$2:$C$40,2,FALSE)))),"")))</f>
        <v/>
      </c>
      <c r="H76">
        <f>IF(AND(E76="",F76=""),"",IF(G76="","Date needed",IF(G76&lt;TODAY(),"Overdue",IF(G76-TODAY()&lt;=IF(IFERROR(VLOOKUP($C76,Kinds!$A$2:$C$40,3,FALSE),"months")="days",2,30),"Due soon","In date"))))</f>
        <v/>
      </c>
      <c r="I76" s="8">
        <f>IF(G76="","",G76-TODAY())</f>
        <v/>
      </c>
    </row>
    <row r="77">
      <c r="B77" s="6" t="n"/>
      <c r="E77" s="7" t="n"/>
      <c r="F77" s="7" t="n"/>
      <c r="G77" s="7">
        <f>IF(F77&lt;&gt;"",F77,IF(OR(E77="",C77=""),"",IFERROR(IF(N(VLOOKUP($C77,Kinds!$A$2:$C$40,2,FALSE))=0,"",IF(VLOOKUP($C77,Kinds!$A$2:$C$40,3,FALSE)="days",E77+VLOOKUP($C77,Kinds!$A$2:$C$40,2,FALSE),EDATE(E77,VLOOKUP($C77,Kinds!$A$2:$C$40,2,FALSE)))),"")))</f>
        <v/>
      </c>
      <c r="H77">
        <f>IF(AND(E77="",F77=""),"",IF(G77="","Date needed",IF(G77&lt;TODAY(),"Overdue",IF(G77-TODAY()&lt;=IF(IFERROR(VLOOKUP($C77,Kinds!$A$2:$C$40,3,FALSE),"months")="days",2,30),"Due soon","In date"))))</f>
        <v/>
      </c>
      <c r="I77" s="8">
        <f>IF(G77="","",G77-TODAY())</f>
        <v/>
      </c>
    </row>
    <row r="78">
      <c r="B78" s="6" t="n"/>
      <c r="E78" s="7" t="n"/>
      <c r="F78" s="7" t="n"/>
      <c r="G78" s="7">
        <f>IF(F78&lt;&gt;"",F78,IF(OR(E78="",C78=""),"",IFERROR(IF(N(VLOOKUP($C78,Kinds!$A$2:$C$40,2,FALSE))=0,"",IF(VLOOKUP($C78,Kinds!$A$2:$C$40,3,FALSE)="days",E78+VLOOKUP($C78,Kinds!$A$2:$C$40,2,FALSE),EDATE(E78,VLOOKUP($C78,Kinds!$A$2:$C$40,2,FALSE)))),"")))</f>
        <v/>
      </c>
      <c r="H78">
        <f>IF(AND(E78="",F78=""),"",IF(G78="","Date needed",IF(G78&lt;TODAY(),"Overdue",IF(G78-TODAY()&lt;=IF(IFERROR(VLOOKUP($C78,Kinds!$A$2:$C$40,3,FALSE),"months")="days",2,30),"Due soon","In date"))))</f>
        <v/>
      </c>
      <c r="I78" s="8">
        <f>IF(G78="","",G78-TODAY())</f>
        <v/>
      </c>
    </row>
    <row r="79">
      <c r="B79" s="6" t="n"/>
      <c r="E79" s="7" t="n"/>
      <c r="F79" s="7" t="n"/>
      <c r="G79" s="7">
        <f>IF(F79&lt;&gt;"",F79,IF(OR(E79="",C79=""),"",IFERROR(IF(N(VLOOKUP($C79,Kinds!$A$2:$C$40,2,FALSE))=0,"",IF(VLOOKUP($C79,Kinds!$A$2:$C$40,3,FALSE)="days",E79+VLOOKUP($C79,Kinds!$A$2:$C$40,2,FALSE),EDATE(E79,VLOOKUP($C79,Kinds!$A$2:$C$40,2,FALSE)))),"")))</f>
        <v/>
      </c>
      <c r="H79">
        <f>IF(AND(E79="",F79=""),"",IF(G79="","Date needed",IF(G79&lt;TODAY(),"Overdue",IF(G79-TODAY()&lt;=IF(IFERROR(VLOOKUP($C79,Kinds!$A$2:$C$40,3,FALSE),"months")="days",2,30),"Due soon","In date"))))</f>
        <v/>
      </c>
      <c r="I79" s="8">
        <f>IF(G79="","",G79-TODAY())</f>
        <v/>
      </c>
    </row>
    <row r="80">
      <c r="B80" s="6" t="n"/>
      <c r="E80" s="7" t="n"/>
      <c r="F80" s="7" t="n"/>
      <c r="G80" s="7">
        <f>IF(F80&lt;&gt;"",F80,IF(OR(E80="",C80=""),"",IFERROR(IF(N(VLOOKUP($C80,Kinds!$A$2:$C$40,2,FALSE))=0,"",IF(VLOOKUP($C80,Kinds!$A$2:$C$40,3,FALSE)="days",E80+VLOOKUP($C80,Kinds!$A$2:$C$40,2,FALSE),EDATE(E80,VLOOKUP($C80,Kinds!$A$2:$C$40,2,FALSE)))),"")))</f>
        <v/>
      </c>
      <c r="H80">
        <f>IF(AND(E80="",F80=""),"",IF(G80="","Date needed",IF(G80&lt;TODAY(),"Overdue",IF(G80-TODAY()&lt;=IF(IFERROR(VLOOKUP($C80,Kinds!$A$2:$C$40,3,FALSE),"months")="days",2,30),"Due soon","In date"))))</f>
        <v/>
      </c>
      <c r="I80" s="8">
        <f>IF(G80="","",G80-TODAY())</f>
        <v/>
      </c>
    </row>
    <row r="81">
      <c r="B81" s="6" t="n"/>
      <c r="E81" s="7" t="n"/>
      <c r="F81" s="7" t="n"/>
      <c r="G81" s="7">
        <f>IF(F81&lt;&gt;"",F81,IF(OR(E81="",C81=""),"",IFERROR(IF(N(VLOOKUP($C81,Kinds!$A$2:$C$40,2,FALSE))=0,"",IF(VLOOKUP($C81,Kinds!$A$2:$C$40,3,FALSE)="days",E81+VLOOKUP($C81,Kinds!$A$2:$C$40,2,FALSE),EDATE(E81,VLOOKUP($C81,Kinds!$A$2:$C$40,2,FALSE)))),"")))</f>
        <v/>
      </c>
      <c r="H81">
        <f>IF(AND(E81="",F81=""),"",IF(G81="","Date needed",IF(G81&lt;TODAY(),"Overdue",IF(G81-TODAY()&lt;=IF(IFERROR(VLOOKUP($C81,Kinds!$A$2:$C$40,3,FALSE),"months")="days",2,30),"Due soon","In date"))))</f>
        <v/>
      </c>
      <c r="I81" s="8">
        <f>IF(G81="","",G81-TODAY())</f>
        <v/>
      </c>
    </row>
    <row r="82">
      <c r="B82" s="6" t="n"/>
      <c r="E82" s="7" t="n"/>
      <c r="F82" s="7" t="n"/>
      <c r="G82" s="7">
        <f>IF(F82&lt;&gt;"",F82,IF(OR(E82="",C82=""),"",IFERROR(IF(N(VLOOKUP($C82,Kinds!$A$2:$C$40,2,FALSE))=0,"",IF(VLOOKUP($C82,Kinds!$A$2:$C$40,3,FALSE)="days",E82+VLOOKUP($C82,Kinds!$A$2:$C$40,2,FALSE),EDATE(E82,VLOOKUP($C82,Kinds!$A$2:$C$40,2,FALSE)))),"")))</f>
        <v/>
      </c>
      <c r="H82">
        <f>IF(AND(E82="",F82=""),"",IF(G82="","Date needed",IF(G82&lt;TODAY(),"Overdue",IF(G82-TODAY()&lt;=IF(IFERROR(VLOOKUP($C82,Kinds!$A$2:$C$40,3,FALSE),"months")="days",2,30),"Due soon","In date"))))</f>
        <v/>
      </c>
      <c r="I82" s="8">
        <f>IF(G82="","",G82-TODAY())</f>
        <v/>
      </c>
    </row>
    <row r="83">
      <c r="B83" s="6" t="n"/>
      <c r="E83" s="7" t="n"/>
      <c r="F83" s="7" t="n"/>
      <c r="G83" s="7">
        <f>IF(F83&lt;&gt;"",F83,IF(OR(E83="",C83=""),"",IFERROR(IF(N(VLOOKUP($C83,Kinds!$A$2:$C$40,2,FALSE))=0,"",IF(VLOOKUP($C83,Kinds!$A$2:$C$40,3,FALSE)="days",E83+VLOOKUP($C83,Kinds!$A$2:$C$40,2,FALSE),EDATE(E83,VLOOKUP($C83,Kinds!$A$2:$C$40,2,FALSE)))),"")))</f>
        <v/>
      </c>
      <c r="H83">
        <f>IF(AND(E83="",F83=""),"",IF(G83="","Date needed",IF(G83&lt;TODAY(),"Overdue",IF(G83-TODAY()&lt;=IF(IFERROR(VLOOKUP($C83,Kinds!$A$2:$C$40,3,FALSE),"months")="days",2,30),"Due soon","In date"))))</f>
        <v/>
      </c>
      <c r="I83" s="8">
        <f>IF(G83="","",G83-TODAY())</f>
        <v/>
      </c>
    </row>
    <row r="84">
      <c r="B84" s="6" t="n"/>
      <c r="E84" s="7" t="n"/>
      <c r="F84" s="7" t="n"/>
      <c r="G84" s="7">
        <f>IF(F84&lt;&gt;"",F84,IF(OR(E84="",C84=""),"",IFERROR(IF(N(VLOOKUP($C84,Kinds!$A$2:$C$40,2,FALSE))=0,"",IF(VLOOKUP($C84,Kinds!$A$2:$C$40,3,FALSE)="days",E84+VLOOKUP($C84,Kinds!$A$2:$C$40,2,FALSE),EDATE(E84,VLOOKUP($C84,Kinds!$A$2:$C$40,2,FALSE)))),"")))</f>
        <v/>
      </c>
      <c r="H84">
        <f>IF(AND(E84="",F84=""),"",IF(G84="","Date needed",IF(G84&lt;TODAY(),"Overdue",IF(G84-TODAY()&lt;=IF(IFERROR(VLOOKUP($C84,Kinds!$A$2:$C$40,3,FALSE),"months")="days",2,30),"Due soon","In date"))))</f>
        <v/>
      </c>
      <c r="I84" s="8">
        <f>IF(G84="","",G84-TODAY())</f>
        <v/>
      </c>
    </row>
    <row r="85">
      <c r="B85" s="6" t="n"/>
      <c r="E85" s="7" t="n"/>
      <c r="F85" s="7" t="n"/>
      <c r="G85" s="7">
        <f>IF(F85&lt;&gt;"",F85,IF(OR(E85="",C85=""),"",IFERROR(IF(N(VLOOKUP($C85,Kinds!$A$2:$C$40,2,FALSE))=0,"",IF(VLOOKUP($C85,Kinds!$A$2:$C$40,3,FALSE)="days",E85+VLOOKUP($C85,Kinds!$A$2:$C$40,2,FALSE),EDATE(E85,VLOOKUP($C85,Kinds!$A$2:$C$40,2,FALSE)))),"")))</f>
        <v/>
      </c>
      <c r="H85">
        <f>IF(AND(E85="",F85=""),"",IF(G85="","Date needed",IF(G85&lt;TODAY(),"Overdue",IF(G85-TODAY()&lt;=IF(IFERROR(VLOOKUP($C85,Kinds!$A$2:$C$40,3,FALSE),"months")="days",2,30),"Due soon","In date"))))</f>
        <v/>
      </c>
      <c r="I85" s="8">
        <f>IF(G85="","",G85-TODAY())</f>
        <v/>
      </c>
    </row>
    <row r="86">
      <c r="B86" s="6" t="n"/>
      <c r="E86" s="7" t="n"/>
      <c r="F86" s="7" t="n"/>
      <c r="G86" s="7">
        <f>IF(F86&lt;&gt;"",F86,IF(OR(E86="",C86=""),"",IFERROR(IF(N(VLOOKUP($C86,Kinds!$A$2:$C$40,2,FALSE))=0,"",IF(VLOOKUP($C86,Kinds!$A$2:$C$40,3,FALSE)="days",E86+VLOOKUP($C86,Kinds!$A$2:$C$40,2,FALSE),EDATE(E86,VLOOKUP($C86,Kinds!$A$2:$C$40,2,FALSE)))),"")))</f>
        <v/>
      </c>
      <c r="H86">
        <f>IF(AND(E86="",F86=""),"",IF(G86="","Date needed",IF(G86&lt;TODAY(),"Overdue",IF(G86-TODAY()&lt;=IF(IFERROR(VLOOKUP($C86,Kinds!$A$2:$C$40,3,FALSE),"months")="days",2,30),"Due soon","In date"))))</f>
        <v/>
      </c>
      <c r="I86" s="8">
        <f>IF(G86="","",G86-TODAY())</f>
        <v/>
      </c>
    </row>
    <row r="87">
      <c r="B87" s="6" t="n"/>
      <c r="E87" s="7" t="n"/>
      <c r="F87" s="7" t="n"/>
      <c r="G87" s="7">
        <f>IF(F87&lt;&gt;"",F87,IF(OR(E87="",C87=""),"",IFERROR(IF(N(VLOOKUP($C87,Kinds!$A$2:$C$40,2,FALSE))=0,"",IF(VLOOKUP($C87,Kinds!$A$2:$C$40,3,FALSE)="days",E87+VLOOKUP($C87,Kinds!$A$2:$C$40,2,FALSE),EDATE(E87,VLOOKUP($C87,Kinds!$A$2:$C$40,2,FALSE)))),"")))</f>
        <v/>
      </c>
      <c r="H87">
        <f>IF(AND(E87="",F87=""),"",IF(G87="","Date needed",IF(G87&lt;TODAY(),"Overdue",IF(G87-TODAY()&lt;=IF(IFERROR(VLOOKUP($C87,Kinds!$A$2:$C$40,3,FALSE),"months")="days",2,30),"Due soon","In date"))))</f>
        <v/>
      </c>
      <c r="I87" s="8">
        <f>IF(G87="","",G87-TODAY())</f>
        <v/>
      </c>
    </row>
    <row r="88">
      <c r="B88" s="6" t="n"/>
      <c r="E88" s="7" t="n"/>
      <c r="F88" s="7" t="n"/>
      <c r="G88" s="7">
        <f>IF(F88&lt;&gt;"",F88,IF(OR(E88="",C88=""),"",IFERROR(IF(N(VLOOKUP($C88,Kinds!$A$2:$C$40,2,FALSE))=0,"",IF(VLOOKUP($C88,Kinds!$A$2:$C$40,3,FALSE)="days",E88+VLOOKUP($C88,Kinds!$A$2:$C$40,2,FALSE),EDATE(E88,VLOOKUP($C88,Kinds!$A$2:$C$40,2,FALSE)))),"")))</f>
        <v/>
      </c>
      <c r="H88">
        <f>IF(AND(E88="",F88=""),"",IF(G88="","Date needed",IF(G88&lt;TODAY(),"Overdue",IF(G88-TODAY()&lt;=IF(IFERROR(VLOOKUP($C88,Kinds!$A$2:$C$40,3,FALSE),"months")="days",2,30),"Due soon","In date"))))</f>
        <v/>
      </c>
      <c r="I88" s="8">
        <f>IF(G88="","",G88-TODAY())</f>
        <v/>
      </c>
    </row>
    <row r="89">
      <c r="B89" s="6" t="n"/>
      <c r="E89" s="7" t="n"/>
      <c r="F89" s="7" t="n"/>
      <c r="G89" s="7">
        <f>IF(F89&lt;&gt;"",F89,IF(OR(E89="",C89=""),"",IFERROR(IF(N(VLOOKUP($C89,Kinds!$A$2:$C$40,2,FALSE))=0,"",IF(VLOOKUP($C89,Kinds!$A$2:$C$40,3,FALSE)="days",E89+VLOOKUP($C89,Kinds!$A$2:$C$40,2,FALSE),EDATE(E89,VLOOKUP($C89,Kinds!$A$2:$C$40,2,FALSE)))),"")))</f>
        <v/>
      </c>
      <c r="H89">
        <f>IF(AND(E89="",F89=""),"",IF(G89="","Date needed",IF(G89&lt;TODAY(),"Overdue",IF(G89-TODAY()&lt;=IF(IFERROR(VLOOKUP($C89,Kinds!$A$2:$C$40,3,FALSE),"months")="days",2,30),"Due soon","In date"))))</f>
        <v/>
      </c>
      <c r="I89" s="8">
        <f>IF(G89="","",G89-TODAY())</f>
        <v/>
      </c>
    </row>
    <row r="90">
      <c r="B90" s="6" t="n"/>
      <c r="E90" s="7" t="n"/>
      <c r="F90" s="7" t="n"/>
      <c r="G90" s="7">
        <f>IF(F90&lt;&gt;"",F90,IF(OR(E90="",C90=""),"",IFERROR(IF(N(VLOOKUP($C90,Kinds!$A$2:$C$40,2,FALSE))=0,"",IF(VLOOKUP($C90,Kinds!$A$2:$C$40,3,FALSE)="days",E90+VLOOKUP($C90,Kinds!$A$2:$C$40,2,FALSE),EDATE(E90,VLOOKUP($C90,Kinds!$A$2:$C$40,2,FALSE)))),"")))</f>
        <v/>
      </c>
      <c r="H90">
        <f>IF(AND(E90="",F90=""),"",IF(G90="","Date needed",IF(G90&lt;TODAY(),"Overdue",IF(G90-TODAY()&lt;=IF(IFERROR(VLOOKUP($C90,Kinds!$A$2:$C$40,3,FALSE),"months")="days",2,30),"Due soon","In date"))))</f>
        <v/>
      </c>
      <c r="I90" s="8">
        <f>IF(G90="","",G90-TODAY())</f>
        <v/>
      </c>
    </row>
    <row r="91">
      <c r="B91" s="6" t="n"/>
      <c r="E91" s="7" t="n"/>
      <c r="F91" s="7" t="n"/>
      <c r="G91" s="7">
        <f>IF(F91&lt;&gt;"",F91,IF(OR(E91="",C91=""),"",IFERROR(IF(N(VLOOKUP($C91,Kinds!$A$2:$C$40,2,FALSE))=0,"",IF(VLOOKUP($C91,Kinds!$A$2:$C$40,3,FALSE)="days",E91+VLOOKUP($C91,Kinds!$A$2:$C$40,2,FALSE),EDATE(E91,VLOOKUP($C91,Kinds!$A$2:$C$40,2,FALSE)))),"")))</f>
        <v/>
      </c>
      <c r="H91">
        <f>IF(AND(E91="",F91=""),"",IF(G91="","Date needed",IF(G91&lt;TODAY(),"Overdue",IF(G91-TODAY()&lt;=IF(IFERROR(VLOOKUP($C91,Kinds!$A$2:$C$40,3,FALSE),"months")="days",2,30),"Due soon","In date"))))</f>
        <v/>
      </c>
      <c r="I91" s="8">
        <f>IF(G91="","",G91-TODAY())</f>
        <v/>
      </c>
    </row>
    <row r="92">
      <c r="B92" s="6" t="n"/>
      <c r="E92" s="7" t="n"/>
      <c r="F92" s="7" t="n"/>
      <c r="G92" s="7">
        <f>IF(F92&lt;&gt;"",F92,IF(OR(E92="",C92=""),"",IFERROR(IF(N(VLOOKUP($C92,Kinds!$A$2:$C$40,2,FALSE))=0,"",IF(VLOOKUP($C92,Kinds!$A$2:$C$40,3,FALSE)="days",E92+VLOOKUP($C92,Kinds!$A$2:$C$40,2,FALSE),EDATE(E92,VLOOKUP($C92,Kinds!$A$2:$C$40,2,FALSE)))),"")))</f>
        <v/>
      </c>
      <c r="H92">
        <f>IF(AND(E92="",F92=""),"",IF(G92="","Date needed",IF(G92&lt;TODAY(),"Overdue",IF(G92-TODAY()&lt;=IF(IFERROR(VLOOKUP($C92,Kinds!$A$2:$C$40,3,FALSE),"months")="days",2,30),"Due soon","In date"))))</f>
        <v/>
      </c>
      <c r="I92" s="8">
        <f>IF(G92="","",G92-TODAY())</f>
        <v/>
      </c>
    </row>
    <row r="93">
      <c r="B93" s="6" t="n"/>
      <c r="E93" s="7" t="n"/>
      <c r="F93" s="7" t="n"/>
      <c r="G93" s="7">
        <f>IF(F93&lt;&gt;"",F93,IF(OR(E93="",C93=""),"",IFERROR(IF(N(VLOOKUP($C93,Kinds!$A$2:$C$40,2,FALSE))=0,"",IF(VLOOKUP($C93,Kinds!$A$2:$C$40,3,FALSE)="days",E93+VLOOKUP($C93,Kinds!$A$2:$C$40,2,FALSE),EDATE(E93,VLOOKUP($C93,Kinds!$A$2:$C$40,2,FALSE)))),"")))</f>
        <v/>
      </c>
      <c r="H93">
        <f>IF(AND(E93="",F93=""),"",IF(G93="","Date needed",IF(G93&lt;TODAY(),"Overdue",IF(G93-TODAY()&lt;=IF(IFERROR(VLOOKUP($C93,Kinds!$A$2:$C$40,3,FALSE),"months")="days",2,30),"Due soon","In date"))))</f>
        <v/>
      </c>
      <c r="I93" s="8">
        <f>IF(G93="","",G93-TODAY())</f>
        <v/>
      </c>
    </row>
    <row r="94">
      <c r="B94" s="6" t="n"/>
      <c r="E94" s="7" t="n"/>
      <c r="F94" s="7" t="n"/>
      <c r="G94" s="7">
        <f>IF(F94&lt;&gt;"",F94,IF(OR(E94="",C94=""),"",IFERROR(IF(N(VLOOKUP($C94,Kinds!$A$2:$C$40,2,FALSE))=0,"",IF(VLOOKUP($C94,Kinds!$A$2:$C$40,3,FALSE)="days",E94+VLOOKUP($C94,Kinds!$A$2:$C$40,2,FALSE),EDATE(E94,VLOOKUP($C94,Kinds!$A$2:$C$40,2,FALSE)))),"")))</f>
        <v/>
      </c>
      <c r="H94">
        <f>IF(AND(E94="",F94=""),"",IF(G94="","Date needed",IF(G94&lt;TODAY(),"Overdue",IF(G94-TODAY()&lt;=IF(IFERROR(VLOOKUP($C94,Kinds!$A$2:$C$40,3,FALSE),"months")="days",2,30),"Due soon","In date"))))</f>
        <v/>
      </c>
      <c r="I94" s="8">
        <f>IF(G94="","",G94-TODAY())</f>
        <v/>
      </c>
    </row>
    <row r="95">
      <c r="B95" s="6" t="n"/>
      <c r="E95" s="7" t="n"/>
      <c r="F95" s="7" t="n"/>
      <c r="G95" s="7">
        <f>IF(F95&lt;&gt;"",F95,IF(OR(E95="",C95=""),"",IFERROR(IF(N(VLOOKUP($C95,Kinds!$A$2:$C$40,2,FALSE))=0,"",IF(VLOOKUP($C95,Kinds!$A$2:$C$40,3,FALSE)="days",E95+VLOOKUP($C95,Kinds!$A$2:$C$40,2,FALSE),EDATE(E95,VLOOKUP($C95,Kinds!$A$2:$C$40,2,FALSE)))),"")))</f>
        <v/>
      </c>
      <c r="H95">
        <f>IF(AND(E95="",F95=""),"",IF(G95="","Date needed",IF(G95&lt;TODAY(),"Overdue",IF(G95-TODAY()&lt;=IF(IFERROR(VLOOKUP($C95,Kinds!$A$2:$C$40,3,FALSE),"months")="days",2,30),"Due soon","In date"))))</f>
        <v/>
      </c>
      <c r="I95" s="8">
        <f>IF(G95="","",G95-TODAY())</f>
        <v/>
      </c>
    </row>
    <row r="96">
      <c r="B96" s="6" t="n"/>
      <c r="E96" s="7" t="n"/>
      <c r="F96" s="7" t="n"/>
      <c r="G96" s="7">
        <f>IF(F96&lt;&gt;"",F96,IF(OR(E96="",C96=""),"",IFERROR(IF(N(VLOOKUP($C96,Kinds!$A$2:$C$40,2,FALSE))=0,"",IF(VLOOKUP($C96,Kinds!$A$2:$C$40,3,FALSE)="days",E96+VLOOKUP($C96,Kinds!$A$2:$C$40,2,FALSE),EDATE(E96,VLOOKUP($C96,Kinds!$A$2:$C$40,2,FALSE)))),"")))</f>
        <v/>
      </c>
      <c r="H96">
        <f>IF(AND(E96="",F96=""),"",IF(G96="","Date needed",IF(G96&lt;TODAY(),"Overdue",IF(G96-TODAY()&lt;=IF(IFERROR(VLOOKUP($C96,Kinds!$A$2:$C$40,3,FALSE),"months")="days",2,30),"Due soon","In date"))))</f>
        <v/>
      </c>
      <c r="I96" s="8">
        <f>IF(G96="","",G96-TODAY())</f>
        <v/>
      </c>
    </row>
    <row r="97">
      <c r="B97" s="6" t="n"/>
      <c r="E97" s="7" t="n"/>
      <c r="F97" s="7" t="n"/>
      <c r="G97" s="7">
        <f>IF(F97&lt;&gt;"",F97,IF(OR(E97="",C97=""),"",IFERROR(IF(N(VLOOKUP($C97,Kinds!$A$2:$C$40,2,FALSE))=0,"",IF(VLOOKUP($C97,Kinds!$A$2:$C$40,3,FALSE)="days",E97+VLOOKUP($C97,Kinds!$A$2:$C$40,2,FALSE),EDATE(E97,VLOOKUP($C97,Kinds!$A$2:$C$40,2,FALSE)))),"")))</f>
        <v/>
      </c>
      <c r="H97">
        <f>IF(AND(E97="",F97=""),"",IF(G97="","Date needed",IF(G97&lt;TODAY(),"Overdue",IF(G97-TODAY()&lt;=IF(IFERROR(VLOOKUP($C97,Kinds!$A$2:$C$40,3,FALSE),"months")="days",2,30),"Due soon","In date"))))</f>
        <v/>
      </c>
      <c r="I97" s="8">
        <f>IF(G97="","",G97-TODAY())</f>
        <v/>
      </c>
    </row>
    <row r="98">
      <c r="B98" s="6" t="n"/>
      <c r="E98" s="7" t="n"/>
      <c r="F98" s="7" t="n"/>
      <c r="G98" s="7">
        <f>IF(F98&lt;&gt;"",F98,IF(OR(E98="",C98=""),"",IFERROR(IF(N(VLOOKUP($C98,Kinds!$A$2:$C$40,2,FALSE))=0,"",IF(VLOOKUP($C98,Kinds!$A$2:$C$40,3,FALSE)="days",E98+VLOOKUP($C98,Kinds!$A$2:$C$40,2,FALSE),EDATE(E98,VLOOKUP($C98,Kinds!$A$2:$C$40,2,FALSE)))),"")))</f>
        <v/>
      </c>
      <c r="H98">
        <f>IF(AND(E98="",F98=""),"",IF(G98="","Date needed",IF(G98&lt;TODAY(),"Overdue",IF(G98-TODAY()&lt;=IF(IFERROR(VLOOKUP($C98,Kinds!$A$2:$C$40,3,FALSE),"months")="days",2,30),"Due soon","In date"))))</f>
        <v/>
      </c>
      <c r="I98" s="8">
        <f>IF(G98="","",G98-TODAY())</f>
        <v/>
      </c>
    </row>
    <row r="99">
      <c r="B99" s="6" t="n"/>
      <c r="E99" s="7" t="n"/>
      <c r="F99" s="7" t="n"/>
      <c r="G99" s="7">
        <f>IF(F99&lt;&gt;"",F99,IF(OR(E99="",C99=""),"",IFERROR(IF(N(VLOOKUP($C99,Kinds!$A$2:$C$40,2,FALSE))=0,"",IF(VLOOKUP($C99,Kinds!$A$2:$C$40,3,FALSE)="days",E99+VLOOKUP($C99,Kinds!$A$2:$C$40,2,FALSE),EDATE(E99,VLOOKUP($C99,Kinds!$A$2:$C$40,2,FALSE)))),"")))</f>
        <v/>
      </c>
      <c r="H99">
        <f>IF(AND(E99="",F99=""),"",IF(G99="","Date needed",IF(G99&lt;TODAY(),"Overdue",IF(G99-TODAY()&lt;=IF(IFERROR(VLOOKUP($C99,Kinds!$A$2:$C$40,3,FALSE),"months")="days",2,30),"Due soon","In date"))))</f>
        <v/>
      </c>
      <c r="I99" s="8">
        <f>IF(G99="","",G99-TODAY())</f>
        <v/>
      </c>
    </row>
    <row r="100">
      <c r="B100" s="6" t="n"/>
      <c r="E100" s="7" t="n"/>
      <c r="F100" s="7" t="n"/>
      <c r="G100" s="7">
        <f>IF(F100&lt;&gt;"",F100,IF(OR(E100="",C100=""),"",IFERROR(IF(N(VLOOKUP($C100,Kinds!$A$2:$C$40,2,FALSE))=0,"",IF(VLOOKUP($C100,Kinds!$A$2:$C$40,3,FALSE)="days",E100+VLOOKUP($C100,Kinds!$A$2:$C$40,2,FALSE),EDATE(E100,VLOOKUP($C100,Kinds!$A$2:$C$40,2,FALSE)))),"")))</f>
        <v/>
      </c>
      <c r="H100">
        <f>IF(AND(E100="",F100=""),"",IF(G100="","Date needed",IF(G100&lt;TODAY(),"Overdue",IF(G100-TODAY()&lt;=IF(IFERROR(VLOOKUP($C100,Kinds!$A$2:$C$40,3,FALSE),"months")="days",2,30),"Due soon","In date"))))</f>
        <v/>
      </c>
      <c r="I100" s="8">
        <f>IF(G100="","",G100-TODAY())</f>
        <v/>
      </c>
    </row>
    <row r="101">
      <c r="B101" s="6" t="n"/>
      <c r="E101" s="7" t="n"/>
      <c r="F101" s="7" t="n"/>
      <c r="G101" s="7">
        <f>IF(F101&lt;&gt;"",F101,IF(OR(E101="",C101=""),"",IFERROR(IF(N(VLOOKUP($C101,Kinds!$A$2:$C$40,2,FALSE))=0,"",IF(VLOOKUP($C101,Kinds!$A$2:$C$40,3,FALSE)="days",E101+VLOOKUP($C101,Kinds!$A$2:$C$40,2,FALSE),EDATE(E101,VLOOKUP($C101,Kinds!$A$2:$C$40,2,FALSE)))),"")))</f>
        <v/>
      </c>
      <c r="H101">
        <f>IF(AND(E101="",F101=""),"",IF(G101="","Date needed",IF(G101&lt;TODAY(),"Overdue",IF(G101-TODAY()&lt;=IF(IFERROR(VLOOKUP($C101,Kinds!$A$2:$C$40,3,FALSE),"months")="days",2,30),"Due soon","In date"))))</f>
        <v/>
      </c>
      <c r="I101" s="8">
        <f>IF(G101="","",G101-TODAY())</f>
        <v/>
      </c>
    </row>
    <row r="102">
      <c r="B102" s="6" t="n"/>
      <c r="E102" s="7" t="n"/>
      <c r="F102" s="7" t="n"/>
      <c r="G102" s="7">
        <f>IF(F102&lt;&gt;"",F102,IF(OR(E102="",C102=""),"",IFERROR(IF(N(VLOOKUP($C102,Kinds!$A$2:$C$40,2,FALSE))=0,"",IF(VLOOKUP($C102,Kinds!$A$2:$C$40,3,FALSE)="days",E102+VLOOKUP($C102,Kinds!$A$2:$C$40,2,FALSE),EDATE(E102,VLOOKUP($C102,Kinds!$A$2:$C$40,2,FALSE)))),"")))</f>
        <v/>
      </c>
      <c r="H102">
        <f>IF(AND(E102="",F102=""),"",IF(G102="","Date needed",IF(G102&lt;TODAY(),"Overdue",IF(G102-TODAY()&lt;=IF(IFERROR(VLOOKUP($C102,Kinds!$A$2:$C$40,3,FALSE),"months")="days",2,30),"Due soon","In date"))))</f>
        <v/>
      </c>
      <c r="I102" s="8">
        <f>IF(G102="","",G102-TODAY())</f>
        <v/>
      </c>
    </row>
    <row r="103">
      <c r="B103" s="6" t="n"/>
      <c r="E103" s="7" t="n"/>
      <c r="F103" s="7" t="n"/>
      <c r="G103" s="7">
        <f>IF(F103&lt;&gt;"",F103,IF(OR(E103="",C103=""),"",IFERROR(IF(N(VLOOKUP($C103,Kinds!$A$2:$C$40,2,FALSE))=0,"",IF(VLOOKUP($C103,Kinds!$A$2:$C$40,3,FALSE)="days",E103+VLOOKUP($C103,Kinds!$A$2:$C$40,2,FALSE),EDATE(E103,VLOOKUP($C103,Kinds!$A$2:$C$40,2,FALSE)))),"")))</f>
        <v/>
      </c>
      <c r="H103">
        <f>IF(AND(E103="",F103=""),"",IF(G103="","Date needed",IF(G103&lt;TODAY(),"Overdue",IF(G103-TODAY()&lt;=IF(IFERROR(VLOOKUP($C103,Kinds!$A$2:$C$40,3,FALSE),"months")="days",2,30),"Due soon","In date"))))</f>
        <v/>
      </c>
      <c r="I103" s="8">
        <f>IF(G103="","",G103-TODAY())</f>
        <v/>
      </c>
    </row>
    <row r="104">
      <c r="B104" s="6" t="n"/>
      <c r="E104" s="7" t="n"/>
      <c r="F104" s="7" t="n"/>
      <c r="G104" s="7">
        <f>IF(F104&lt;&gt;"",F104,IF(OR(E104="",C104=""),"",IFERROR(IF(N(VLOOKUP($C104,Kinds!$A$2:$C$40,2,FALSE))=0,"",IF(VLOOKUP($C104,Kinds!$A$2:$C$40,3,FALSE)="days",E104+VLOOKUP($C104,Kinds!$A$2:$C$40,2,FALSE),EDATE(E104,VLOOKUP($C104,Kinds!$A$2:$C$40,2,FALSE)))),"")))</f>
        <v/>
      </c>
      <c r="H104">
        <f>IF(AND(E104="",F104=""),"",IF(G104="","Date needed",IF(G104&lt;TODAY(),"Overdue",IF(G104-TODAY()&lt;=IF(IFERROR(VLOOKUP($C104,Kinds!$A$2:$C$40,3,FALSE),"months")="days",2,30),"Due soon","In date"))))</f>
        <v/>
      </c>
      <c r="I104" s="8">
        <f>IF(G104="","",G104-TODAY())</f>
        <v/>
      </c>
    </row>
    <row r="105">
      <c r="B105" s="6" t="n"/>
      <c r="E105" s="7" t="n"/>
      <c r="F105" s="7" t="n"/>
      <c r="G105" s="7">
        <f>IF(F105&lt;&gt;"",F105,IF(OR(E105="",C105=""),"",IFERROR(IF(N(VLOOKUP($C105,Kinds!$A$2:$C$40,2,FALSE))=0,"",IF(VLOOKUP($C105,Kinds!$A$2:$C$40,3,FALSE)="days",E105+VLOOKUP($C105,Kinds!$A$2:$C$40,2,FALSE),EDATE(E105,VLOOKUP($C105,Kinds!$A$2:$C$40,2,FALSE)))),"")))</f>
        <v/>
      </c>
      <c r="H105">
        <f>IF(AND(E105="",F105=""),"",IF(G105="","Date needed",IF(G105&lt;TODAY(),"Overdue",IF(G105-TODAY()&lt;=IF(IFERROR(VLOOKUP($C105,Kinds!$A$2:$C$40,3,FALSE),"months")="days",2,30),"Due soon","In date"))))</f>
        <v/>
      </c>
      <c r="I105" s="8">
        <f>IF(G105="","",G105-TODAY())</f>
        <v/>
      </c>
    </row>
    <row r="106">
      <c r="B106" s="6" t="n"/>
      <c r="E106" s="7" t="n"/>
      <c r="F106" s="7" t="n"/>
      <c r="G106" s="7">
        <f>IF(F106&lt;&gt;"",F106,IF(OR(E106="",C106=""),"",IFERROR(IF(N(VLOOKUP($C106,Kinds!$A$2:$C$40,2,FALSE))=0,"",IF(VLOOKUP($C106,Kinds!$A$2:$C$40,3,FALSE)="days",E106+VLOOKUP($C106,Kinds!$A$2:$C$40,2,FALSE),EDATE(E106,VLOOKUP($C106,Kinds!$A$2:$C$40,2,FALSE)))),"")))</f>
        <v/>
      </c>
      <c r="H106">
        <f>IF(AND(E106="",F106=""),"",IF(G106="","Date needed",IF(G106&lt;TODAY(),"Overdue",IF(G106-TODAY()&lt;=IF(IFERROR(VLOOKUP($C106,Kinds!$A$2:$C$40,3,FALSE),"months")="days",2,30),"Due soon","In date"))))</f>
        <v/>
      </c>
      <c r="I106" s="8">
        <f>IF(G106="","",G106-TODAY())</f>
        <v/>
      </c>
    </row>
    <row r="107">
      <c r="B107" s="6" t="n"/>
      <c r="E107" s="7" t="n"/>
      <c r="F107" s="7" t="n"/>
      <c r="G107" s="7">
        <f>IF(F107&lt;&gt;"",F107,IF(OR(E107="",C107=""),"",IFERROR(IF(N(VLOOKUP($C107,Kinds!$A$2:$C$40,2,FALSE))=0,"",IF(VLOOKUP($C107,Kinds!$A$2:$C$40,3,FALSE)="days",E107+VLOOKUP($C107,Kinds!$A$2:$C$40,2,FALSE),EDATE(E107,VLOOKUP($C107,Kinds!$A$2:$C$40,2,FALSE)))),"")))</f>
        <v/>
      </c>
      <c r="H107">
        <f>IF(AND(E107="",F107=""),"",IF(G107="","Date needed",IF(G107&lt;TODAY(),"Overdue",IF(G107-TODAY()&lt;=IF(IFERROR(VLOOKUP($C107,Kinds!$A$2:$C$40,3,FALSE),"months")="days",2,30),"Due soon","In date"))))</f>
        <v/>
      </c>
      <c r="I107" s="8">
        <f>IF(G107="","",G107-TODAY())</f>
        <v/>
      </c>
    </row>
    <row r="108">
      <c r="B108" s="6" t="n"/>
      <c r="E108" s="7" t="n"/>
      <c r="F108" s="7" t="n"/>
      <c r="G108" s="7">
        <f>IF(F108&lt;&gt;"",F108,IF(OR(E108="",C108=""),"",IFERROR(IF(N(VLOOKUP($C108,Kinds!$A$2:$C$40,2,FALSE))=0,"",IF(VLOOKUP($C108,Kinds!$A$2:$C$40,3,FALSE)="days",E108+VLOOKUP($C108,Kinds!$A$2:$C$40,2,FALSE),EDATE(E108,VLOOKUP($C108,Kinds!$A$2:$C$40,2,FALSE)))),"")))</f>
        <v/>
      </c>
      <c r="H108">
        <f>IF(AND(E108="",F108=""),"",IF(G108="","Date needed",IF(G108&lt;TODAY(),"Overdue",IF(G108-TODAY()&lt;=IF(IFERROR(VLOOKUP($C108,Kinds!$A$2:$C$40,3,FALSE),"months")="days",2,30),"Due soon","In date"))))</f>
        <v/>
      </c>
      <c r="I108" s="8">
        <f>IF(G108="","",G108-TODAY())</f>
        <v/>
      </c>
    </row>
    <row r="109">
      <c r="B109" s="6" t="n"/>
      <c r="E109" s="7" t="n"/>
      <c r="F109" s="7" t="n"/>
      <c r="G109" s="7">
        <f>IF(F109&lt;&gt;"",F109,IF(OR(E109="",C109=""),"",IFERROR(IF(N(VLOOKUP($C109,Kinds!$A$2:$C$40,2,FALSE))=0,"",IF(VLOOKUP($C109,Kinds!$A$2:$C$40,3,FALSE)="days",E109+VLOOKUP($C109,Kinds!$A$2:$C$40,2,FALSE),EDATE(E109,VLOOKUP($C109,Kinds!$A$2:$C$40,2,FALSE)))),"")))</f>
        <v/>
      </c>
      <c r="H109">
        <f>IF(AND(E109="",F109=""),"",IF(G109="","Date needed",IF(G109&lt;TODAY(),"Overdue",IF(G109-TODAY()&lt;=IF(IFERROR(VLOOKUP($C109,Kinds!$A$2:$C$40,3,FALSE),"months")="days",2,30),"Due soon","In date"))))</f>
        <v/>
      </c>
      <c r="I109" s="8">
        <f>IF(G109="","",G109-TODAY())</f>
        <v/>
      </c>
    </row>
    <row r="110">
      <c r="B110" s="6" t="n"/>
      <c r="E110" s="7" t="n"/>
      <c r="F110" s="7" t="n"/>
      <c r="G110" s="7">
        <f>IF(F110&lt;&gt;"",F110,IF(OR(E110="",C110=""),"",IFERROR(IF(N(VLOOKUP($C110,Kinds!$A$2:$C$40,2,FALSE))=0,"",IF(VLOOKUP($C110,Kinds!$A$2:$C$40,3,FALSE)="days",E110+VLOOKUP($C110,Kinds!$A$2:$C$40,2,FALSE),EDATE(E110,VLOOKUP($C110,Kinds!$A$2:$C$40,2,FALSE)))),"")))</f>
        <v/>
      </c>
      <c r="H110">
        <f>IF(AND(E110="",F110=""),"",IF(G110="","Date needed",IF(G110&lt;TODAY(),"Overdue",IF(G110-TODAY()&lt;=IF(IFERROR(VLOOKUP($C110,Kinds!$A$2:$C$40,3,FALSE),"months")="days",2,30),"Due soon","In date"))))</f>
        <v/>
      </c>
      <c r="I110" s="8">
        <f>IF(G110="","",G110-TODAY())</f>
        <v/>
      </c>
    </row>
    <row r="111">
      <c r="B111" s="6" t="n"/>
      <c r="E111" s="7" t="n"/>
      <c r="F111" s="7" t="n"/>
      <c r="G111" s="7">
        <f>IF(F111&lt;&gt;"",F111,IF(OR(E111="",C111=""),"",IFERROR(IF(N(VLOOKUP($C111,Kinds!$A$2:$C$40,2,FALSE))=0,"",IF(VLOOKUP($C111,Kinds!$A$2:$C$40,3,FALSE)="days",E111+VLOOKUP($C111,Kinds!$A$2:$C$40,2,FALSE),EDATE(E111,VLOOKUP($C111,Kinds!$A$2:$C$40,2,FALSE)))),"")))</f>
        <v/>
      </c>
      <c r="H111">
        <f>IF(AND(E111="",F111=""),"",IF(G111="","Date needed",IF(G111&lt;TODAY(),"Overdue",IF(G111-TODAY()&lt;=IF(IFERROR(VLOOKUP($C111,Kinds!$A$2:$C$40,3,FALSE),"months")="days",2,30),"Due soon","In date"))))</f>
        <v/>
      </c>
      <c r="I111" s="8">
        <f>IF(G111="","",G111-TODAY())</f>
        <v/>
      </c>
    </row>
    <row r="112">
      <c r="B112" s="6" t="n"/>
      <c r="E112" s="7" t="n"/>
      <c r="F112" s="7" t="n"/>
      <c r="G112" s="7">
        <f>IF(F112&lt;&gt;"",F112,IF(OR(E112="",C112=""),"",IFERROR(IF(N(VLOOKUP($C112,Kinds!$A$2:$C$40,2,FALSE))=0,"",IF(VLOOKUP($C112,Kinds!$A$2:$C$40,3,FALSE)="days",E112+VLOOKUP($C112,Kinds!$A$2:$C$40,2,FALSE),EDATE(E112,VLOOKUP($C112,Kinds!$A$2:$C$40,2,FALSE)))),"")))</f>
        <v/>
      </c>
      <c r="H112">
        <f>IF(AND(E112="",F112=""),"",IF(G112="","Date needed",IF(G112&lt;TODAY(),"Overdue",IF(G112-TODAY()&lt;=IF(IFERROR(VLOOKUP($C112,Kinds!$A$2:$C$40,3,FALSE),"months")="days",2,30),"Due soon","In date"))))</f>
        <v/>
      </c>
      <c r="I112" s="8">
        <f>IF(G112="","",G112-TODAY())</f>
        <v/>
      </c>
    </row>
    <row r="113">
      <c r="B113" s="6" t="n"/>
      <c r="E113" s="7" t="n"/>
      <c r="F113" s="7" t="n"/>
      <c r="G113" s="7">
        <f>IF(F113&lt;&gt;"",F113,IF(OR(E113="",C113=""),"",IFERROR(IF(N(VLOOKUP($C113,Kinds!$A$2:$C$40,2,FALSE))=0,"",IF(VLOOKUP($C113,Kinds!$A$2:$C$40,3,FALSE)="days",E113+VLOOKUP($C113,Kinds!$A$2:$C$40,2,FALSE),EDATE(E113,VLOOKUP($C113,Kinds!$A$2:$C$40,2,FALSE)))),"")))</f>
        <v/>
      </c>
      <c r="H113">
        <f>IF(AND(E113="",F113=""),"",IF(G113="","Date needed",IF(G113&lt;TODAY(),"Overdue",IF(G113-TODAY()&lt;=IF(IFERROR(VLOOKUP($C113,Kinds!$A$2:$C$40,3,FALSE),"months")="days",2,30),"Due soon","In date"))))</f>
        <v/>
      </c>
      <c r="I113" s="8">
        <f>IF(G113="","",G113-TODAY())</f>
        <v/>
      </c>
    </row>
    <row r="114">
      <c r="B114" s="6" t="n"/>
      <c r="E114" s="7" t="n"/>
      <c r="F114" s="7" t="n"/>
      <c r="G114" s="7">
        <f>IF(F114&lt;&gt;"",F114,IF(OR(E114="",C114=""),"",IFERROR(IF(N(VLOOKUP($C114,Kinds!$A$2:$C$40,2,FALSE))=0,"",IF(VLOOKUP($C114,Kinds!$A$2:$C$40,3,FALSE)="days",E114+VLOOKUP($C114,Kinds!$A$2:$C$40,2,FALSE),EDATE(E114,VLOOKUP($C114,Kinds!$A$2:$C$40,2,FALSE)))),"")))</f>
        <v/>
      </c>
      <c r="H114">
        <f>IF(AND(E114="",F114=""),"",IF(G114="","Date needed",IF(G114&lt;TODAY(),"Overdue",IF(G114-TODAY()&lt;=IF(IFERROR(VLOOKUP($C114,Kinds!$A$2:$C$40,3,FALSE),"months")="days",2,30),"Due soon","In date"))))</f>
        <v/>
      </c>
      <c r="I114" s="8">
        <f>IF(G114="","",G114-TODAY())</f>
        <v/>
      </c>
    </row>
    <row r="115">
      <c r="B115" s="6" t="n"/>
      <c r="E115" s="7" t="n"/>
      <c r="F115" s="7" t="n"/>
      <c r="G115" s="7">
        <f>IF(F115&lt;&gt;"",F115,IF(OR(E115="",C115=""),"",IFERROR(IF(N(VLOOKUP($C115,Kinds!$A$2:$C$40,2,FALSE))=0,"",IF(VLOOKUP($C115,Kinds!$A$2:$C$40,3,FALSE)="days",E115+VLOOKUP($C115,Kinds!$A$2:$C$40,2,FALSE),EDATE(E115,VLOOKUP($C115,Kinds!$A$2:$C$40,2,FALSE)))),"")))</f>
        <v/>
      </c>
      <c r="H115">
        <f>IF(AND(E115="",F115=""),"",IF(G115="","Date needed",IF(G115&lt;TODAY(),"Overdue",IF(G115-TODAY()&lt;=IF(IFERROR(VLOOKUP($C115,Kinds!$A$2:$C$40,3,FALSE),"months")="days",2,30),"Due soon","In date"))))</f>
        <v/>
      </c>
      <c r="I115" s="8">
        <f>IF(G115="","",G115-TODAY())</f>
        <v/>
      </c>
    </row>
    <row r="116">
      <c r="B116" s="6" t="n"/>
      <c r="E116" s="7" t="n"/>
      <c r="F116" s="7" t="n"/>
      <c r="G116" s="7">
        <f>IF(F116&lt;&gt;"",F116,IF(OR(E116="",C116=""),"",IFERROR(IF(N(VLOOKUP($C116,Kinds!$A$2:$C$40,2,FALSE))=0,"",IF(VLOOKUP($C116,Kinds!$A$2:$C$40,3,FALSE)="days",E116+VLOOKUP($C116,Kinds!$A$2:$C$40,2,FALSE),EDATE(E116,VLOOKUP($C116,Kinds!$A$2:$C$40,2,FALSE)))),"")))</f>
        <v/>
      </c>
      <c r="H116">
        <f>IF(AND(E116="",F116=""),"",IF(G116="","Date needed",IF(G116&lt;TODAY(),"Overdue",IF(G116-TODAY()&lt;=IF(IFERROR(VLOOKUP($C116,Kinds!$A$2:$C$40,3,FALSE),"months")="days",2,30),"Due soon","In date"))))</f>
        <v/>
      </c>
      <c r="I116" s="8">
        <f>IF(G116="","",G116-TODAY())</f>
        <v/>
      </c>
    </row>
    <row r="117">
      <c r="B117" s="6" t="n"/>
      <c r="E117" s="7" t="n"/>
      <c r="F117" s="7" t="n"/>
      <c r="G117" s="7">
        <f>IF(F117&lt;&gt;"",F117,IF(OR(E117="",C117=""),"",IFERROR(IF(N(VLOOKUP($C117,Kinds!$A$2:$C$40,2,FALSE))=0,"",IF(VLOOKUP($C117,Kinds!$A$2:$C$40,3,FALSE)="days",E117+VLOOKUP($C117,Kinds!$A$2:$C$40,2,FALSE),EDATE(E117,VLOOKUP($C117,Kinds!$A$2:$C$40,2,FALSE)))),"")))</f>
        <v/>
      </c>
      <c r="H117">
        <f>IF(AND(E117="",F117=""),"",IF(G117="","Date needed",IF(G117&lt;TODAY(),"Overdue",IF(G117-TODAY()&lt;=IF(IFERROR(VLOOKUP($C117,Kinds!$A$2:$C$40,3,FALSE),"months")="days",2,30),"Due soon","In date"))))</f>
        <v/>
      </c>
      <c r="I117" s="8">
        <f>IF(G117="","",G117-TODAY())</f>
        <v/>
      </c>
    </row>
    <row r="118">
      <c r="B118" s="6" t="n"/>
      <c r="E118" s="7" t="n"/>
      <c r="F118" s="7" t="n"/>
      <c r="G118" s="7">
        <f>IF(F118&lt;&gt;"",F118,IF(OR(E118="",C118=""),"",IFERROR(IF(N(VLOOKUP($C118,Kinds!$A$2:$C$40,2,FALSE))=0,"",IF(VLOOKUP($C118,Kinds!$A$2:$C$40,3,FALSE)="days",E118+VLOOKUP($C118,Kinds!$A$2:$C$40,2,FALSE),EDATE(E118,VLOOKUP($C118,Kinds!$A$2:$C$40,2,FALSE)))),"")))</f>
        <v/>
      </c>
      <c r="H118">
        <f>IF(AND(E118="",F118=""),"",IF(G118="","Date needed",IF(G118&lt;TODAY(),"Overdue",IF(G118-TODAY()&lt;=IF(IFERROR(VLOOKUP($C118,Kinds!$A$2:$C$40,3,FALSE),"months")="days",2,30),"Due soon","In date"))))</f>
        <v/>
      </c>
      <c r="I118" s="8">
        <f>IF(G118="","",G118-TODAY())</f>
        <v/>
      </c>
    </row>
    <row r="119">
      <c r="B119" s="6" t="n"/>
      <c r="E119" s="7" t="n"/>
      <c r="F119" s="7" t="n"/>
      <c r="G119" s="7">
        <f>IF(F119&lt;&gt;"",F119,IF(OR(E119="",C119=""),"",IFERROR(IF(N(VLOOKUP($C119,Kinds!$A$2:$C$40,2,FALSE))=0,"",IF(VLOOKUP($C119,Kinds!$A$2:$C$40,3,FALSE)="days",E119+VLOOKUP($C119,Kinds!$A$2:$C$40,2,FALSE),EDATE(E119,VLOOKUP($C119,Kinds!$A$2:$C$40,2,FALSE)))),"")))</f>
        <v/>
      </c>
      <c r="H119">
        <f>IF(AND(E119="",F119=""),"",IF(G119="","Date needed",IF(G119&lt;TODAY(),"Overdue",IF(G119-TODAY()&lt;=IF(IFERROR(VLOOKUP($C119,Kinds!$A$2:$C$40,3,FALSE),"months")="days",2,30),"Due soon","In date"))))</f>
        <v/>
      </c>
      <c r="I119" s="8">
        <f>IF(G119="","",G119-TODAY())</f>
        <v/>
      </c>
    </row>
    <row r="120">
      <c r="B120" s="6" t="n"/>
      <c r="E120" s="7" t="n"/>
      <c r="F120" s="7" t="n"/>
      <c r="G120" s="7">
        <f>IF(F120&lt;&gt;"",F120,IF(OR(E120="",C120=""),"",IFERROR(IF(N(VLOOKUP($C120,Kinds!$A$2:$C$40,2,FALSE))=0,"",IF(VLOOKUP($C120,Kinds!$A$2:$C$40,3,FALSE)="days",E120+VLOOKUP($C120,Kinds!$A$2:$C$40,2,FALSE),EDATE(E120,VLOOKUP($C120,Kinds!$A$2:$C$40,2,FALSE)))),"")))</f>
        <v/>
      </c>
      <c r="H120">
        <f>IF(AND(E120="",F120=""),"",IF(G120="","Date needed",IF(G120&lt;TODAY(),"Overdue",IF(G120-TODAY()&lt;=IF(IFERROR(VLOOKUP($C120,Kinds!$A$2:$C$40,3,FALSE),"months")="days",2,30),"Due soon","In date"))))</f>
        <v/>
      </c>
      <c r="I120" s="8">
        <f>IF(G120="","",G120-TODAY())</f>
        <v/>
      </c>
    </row>
    <row r="121">
      <c r="B121" s="6" t="n"/>
      <c r="E121" s="7" t="n"/>
      <c r="F121" s="7" t="n"/>
      <c r="G121" s="7">
        <f>IF(F121&lt;&gt;"",F121,IF(OR(E121="",C121=""),"",IFERROR(IF(N(VLOOKUP($C121,Kinds!$A$2:$C$40,2,FALSE))=0,"",IF(VLOOKUP($C121,Kinds!$A$2:$C$40,3,FALSE)="days",E121+VLOOKUP($C121,Kinds!$A$2:$C$40,2,FALSE),EDATE(E121,VLOOKUP($C121,Kinds!$A$2:$C$40,2,FALSE)))),"")))</f>
        <v/>
      </c>
      <c r="H121">
        <f>IF(AND(E121="",F121=""),"",IF(G121="","Date needed",IF(G121&lt;TODAY(),"Overdue",IF(G121-TODAY()&lt;=IF(IFERROR(VLOOKUP($C121,Kinds!$A$2:$C$40,3,FALSE),"months")="days",2,30),"Due soon","In date"))))</f>
        <v/>
      </c>
      <c r="I121" s="8">
        <f>IF(G121="","",G121-TODAY())</f>
        <v/>
      </c>
    </row>
    <row r="122">
      <c r="B122" s="6" t="n"/>
      <c r="E122" s="7" t="n"/>
      <c r="F122" s="7" t="n"/>
      <c r="G122" s="7">
        <f>IF(F122&lt;&gt;"",F122,IF(OR(E122="",C122=""),"",IFERROR(IF(N(VLOOKUP($C122,Kinds!$A$2:$C$40,2,FALSE))=0,"",IF(VLOOKUP($C122,Kinds!$A$2:$C$40,3,FALSE)="days",E122+VLOOKUP($C122,Kinds!$A$2:$C$40,2,FALSE),EDATE(E122,VLOOKUP($C122,Kinds!$A$2:$C$40,2,FALSE)))),"")))</f>
        <v/>
      </c>
      <c r="H122">
        <f>IF(AND(E122="",F122=""),"",IF(G122="","Date needed",IF(G122&lt;TODAY(),"Overdue",IF(G122-TODAY()&lt;=IF(IFERROR(VLOOKUP($C122,Kinds!$A$2:$C$40,3,FALSE),"months")="days",2,30),"Due soon","In date"))))</f>
        <v/>
      </c>
      <c r="I122" s="8">
        <f>IF(G122="","",G122-TODAY())</f>
        <v/>
      </c>
    </row>
    <row r="123">
      <c r="B123" s="6" t="n"/>
      <c r="E123" s="7" t="n"/>
      <c r="F123" s="7" t="n"/>
      <c r="G123" s="7">
        <f>IF(F123&lt;&gt;"",F123,IF(OR(E123="",C123=""),"",IFERROR(IF(N(VLOOKUP($C123,Kinds!$A$2:$C$40,2,FALSE))=0,"",IF(VLOOKUP($C123,Kinds!$A$2:$C$40,3,FALSE)="days",E123+VLOOKUP($C123,Kinds!$A$2:$C$40,2,FALSE),EDATE(E123,VLOOKUP($C123,Kinds!$A$2:$C$40,2,FALSE)))),"")))</f>
        <v/>
      </c>
      <c r="H123">
        <f>IF(AND(E123="",F123=""),"",IF(G123="","Date needed",IF(G123&lt;TODAY(),"Overdue",IF(G123-TODAY()&lt;=IF(IFERROR(VLOOKUP($C123,Kinds!$A$2:$C$40,3,FALSE),"months")="days",2,30),"Due soon","In date"))))</f>
        <v/>
      </c>
      <c r="I123" s="8">
        <f>IF(G123="","",G123-TODAY())</f>
        <v/>
      </c>
    </row>
    <row r="124">
      <c r="B124" s="6" t="n"/>
      <c r="E124" s="7" t="n"/>
      <c r="F124" s="7" t="n"/>
      <c r="G124" s="7">
        <f>IF(F124&lt;&gt;"",F124,IF(OR(E124="",C124=""),"",IFERROR(IF(N(VLOOKUP($C124,Kinds!$A$2:$C$40,2,FALSE))=0,"",IF(VLOOKUP($C124,Kinds!$A$2:$C$40,3,FALSE)="days",E124+VLOOKUP($C124,Kinds!$A$2:$C$40,2,FALSE),EDATE(E124,VLOOKUP($C124,Kinds!$A$2:$C$40,2,FALSE)))),"")))</f>
        <v/>
      </c>
      <c r="H124">
        <f>IF(AND(E124="",F124=""),"",IF(G124="","Date needed",IF(G124&lt;TODAY(),"Overdue",IF(G124-TODAY()&lt;=IF(IFERROR(VLOOKUP($C124,Kinds!$A$2:$C$40,3,FALSE),"months")="days",2,30),"Due soon","In date"))))</f>
        <v/>
      </c>
      <c r="I124" s="8">
        <f>IF(G124="","",G124-TODAY())</f>
        <v/>
      </c>
    </row>
    <row r="125">
      <c r="B125" s="6" t="n"/>
      <c r="E125" s="7" t="n"/>
      <c r="F125" s="7" t="n"/>
      <c r="G125" s="7">
        <f>IF(F125&lt;&gt;"",F125,IF(OR(E125="",C125=""),"",IFERROR(IF(N(VLOOKUP($C125,Kinds!$A$2:$C$40,2,FALSE))=0,"",IF(VLOOKUP($C125,Kinds!$A$2:$C$40,3,FALSE)="days",E125+VLOOKUP($C125,Kinds!$A$2:$C$40,2,FALSE),EDATE(E125,VLOOKUP($C125,Kinds!$A$2:$C$40,2,FALSE)))),"")))</f>
        <v/>
      </c>
      <c r="H125">
        <f>IF(AND(E125="",F125=""),"",IF(G125="","Date needed",IF(G125&lt;TODAY(),"Overdue",IF(G125-TODAY()&lt;=IF(IFERROR(VLOOKUP($C125,Kinds!$A$2:$C$40,3,FALSE),"months")="days",2,30),"Due soon","In date"))))</f>
        <v/>
      </c>
      <c r="I125" s="8">
        <f>IF(G125="","",G125-TODAY())</f>
        <v/>
      </c>
    </row>
    <row r="126">
      <c r="B126" s="6" t="n"/>
      <c r="E126" s="7" t="n"/>
      <c r="F126" s="7" t="n"/>
      <c r="G126" s="7">
        <f>IF(F126&lt;&gt;"",F126,IF(OR(E126="",C126=""),"",IFERROR(IF(N(VLOOKUP($C126,Kinds!$A$2:$C$40,2,FALSE))=0,"",IF(VLOOKUP($C126,Kinds!$A$2:$C$40,3,FALSE)="days",E126+VLOOKUP($C126,Kinds!$A$2:$C$40,2,FALSE),EDATE(E126,VLOOKUP($C126,Kinds!$A$2:$C$40,2,FALSE)))),"")))</f>
        <v/>
      </c>
      <c r="H126">
        <f>IF(AND(E126="",F126=""),"",IF(G126="","Date needed",IF(G126&lt;TODAY(),"Overdue",IF(G126-TODAY()&lt;=IF(IFERROR(VLOOKUP($C126,Kinds!$A$2:$C$40,3,FALSE),"months")="days",2,30),"Due soon","In date"))))</f>
        <v/>
      </c>
      <c r="I126" s="8">
        <f>IF(G126="","",G126-TODAY())</f>
        <v/>
      </c>
    </row>
    <row r="127">
      <c r="B127" s="6" t="n"/>
      <c r="E127" s="7" t="n"/>
      <c r="F127" s="7" t="n"/>
      <c r="G127" s="7">
        <f>IF(F127&lt;&gt;"",F127,IF(OR(E127="",C127=""),"",IFERROR(IF(N(VLOOKUP($C127,Kinds!$A$2:$C$40,2,FALSE))=0,"",IF(VLOOKUP($C127,Kinds!$A$2:$C$40,3,FALSE)="days",E127+VLOOKUP($C127,Kinds!$A$2:$C$40,2,FALSE),EDATE(E127,VLOOKUP($C127,Kinds!$A$2:$C$40,2,FALSE)))),"")))</f>
        <v/>
      </c>
      <c r="H127">
        <f>IF(AND(E127="",F127=""),"",IF(G127="","Date needed",IF(G127&lt;TODAY(),"Overdue",IF(G127-TODAY()&lt;=IF(IFERROR(VLOOKUP($C127,Kinds!$A$2:$C$40,3,FALSE),"months")="days",2,30),"Due soon","In date"))))</f>
        <v/>
      </c>
      <c r="I127" s="8">
        <f>IF(G127="","",G127-TODAY())</f>
        <v/>
      </c>
    </row>
    <row r="128">
      <c r="B128" s="6" t="n"/>
      <c r="E128" s="7" t="n"/>
      <c r="F128" s="7" t="n"/>
      <c r="G128" s="7">
        <f>IF(F128&lt;&gt;"",F128,IF(OR(E128="",C128=""),"",IFERROR(IF(N(VLOOKUP($C128,Kinds!$A$2:$C$40,2,FALSE))=0,"",IF(VLOOKUP($C128,Kinds!$A$2:$C$40,3,FALSE)="days",E128+VLOOKUP($C128,Kinds!$A$2:$C$40,2,FALSE),EDATE(E128,VLOOKUP($C128,Kinds!$A$2:$C$40,2,FALSE)))),"")))</f>
        <v/>
      </c>
      <c r="H128">
        <f>IF(AND(E128="",F128=""),"",IF(G128="","Date needed",IF(G128&lt;TODAY(),"Overdue",IF(G128-TODAY()&lt;=IF(IFERROR(VLOOKUP($C128,Kinds!$A$2:$C$40,3,FALSE),"months")="days",2,30),"Due soon","In date"))))</f>
        <v/>
      </c>
      <c r="I128" s="8">
        <f>IF(G128="","",G128-TODAY())</f>
        <v/>
      </c>
    </row>
    <row r="129">
      <c r="B129" s="6" t="n"/>
      <c r="E129" s="7" t="n"/>
      <c r="F129" s="7" t="n"/>
      <c r="G129" s="7">
        <f>IF(F129&lt;&gt;"",F129,IF(OR(E129="",C129=""),"",IFERROR(IF(N(VLOOKUP($C129,Kinds!$A$2:$C$40,2,FALSE))=0,"",IF(VLOOKUP($C129,Kinds!$A$2:$C$40,3,FALSE)="days",E129+VLOOKUP($C129,Kinds!$A$2:$C$40,2,FALSE),EDATE(E129,VLOOKUP($C129,Kinds!$A$2:$C$40,2,FALSE)))),"")))</f>
        <v/>
      </c>
      <c r="H129">
        <f>IF(AND(E129="",F129=""),"",IF(G129="","Date needed",IF(G129&lt;TODAY(),"Overdue",IF(G129-TODAY()&lt;=IF(IFERROR(VLOOKUP($C129,Kinds!$A$2:$C$40,3,FALSE),"months")="days",2,30),"Due soon","In date"))))</f>
        <v/>
      </c>
      <c r="I129" s="8">
        <f>IF(G129="","",G129-TODAY())</f>
        <v/>
      </c>
    </row>
    <row r="130">
      <c r="B130" s="6" t="n"/>
      <c r="E130" s="7" t="n"/>
      <c r="F130" s="7" t="n"/>
      <c r="G130" s="7">
        <f>IF(F130&lt;&gt;"",F130,IF(OR(E130="",C130=""),"",IFERROR(IF(N(VLOOKUP($C130,Kinds!$A$2:$C$40,2,FALSE))=0,"",IF(VLOOKUP($C130,Kinds!$A$2:$C$40,3,FALSE)="days",E130+VLOOKUP($C130,Kinds!$A$2:$C$40,2,FALSE),EDATE(E130,VLOOKUP($C130,Kinds!$A$2:$C$40,2,FALSE)))),"")))</f>
        <v/>
      </c>
      <c r="H130">
        <f>IF(AND(E130="",F130=""),"",IF(G130="","Date needed",IF(G130&lt;TODAY(),"Overdue",IF(G130-TODAY()&lt;=IF(IFERROR(VLOOKUP($C130,Kinds!$A$2:$C$40,3,FALSE),"months")="days",2,30),"Due soon","In date"))))</f>
        <v/>
      </c>
      <c r="I130" s="8">
        <f>IF(G130="","",G130-TODAY())</f>
        <v/>
      </c>
    </row>
    <row r="131">
      <c r="B131" s="6" t="n"/>
      <c r="E131" s="7" t="n"/>
      <c r="F131" s="7" t="n"/>
      <c r="G131" s="7">
        <f>IF(F131&lt;&gt;"",F131,IF(OR(E131="",C131=""),"",IFERROR(IF(N(VLOOKUP($C131,Kinds!$A$2:$C$40,2,FALSE))=0,"",IF(VLOOKUP($C131,Kinds!$A$2:$C$40,3,FALSE)="days",E131+VLOOKUP($C131,Kinds!$A$2:$C$40,2,FALSE),EDATE(E131,VLOOKUP($C131,Kinds!$A$2:$C$40,2,FALSE)))),"")))</f>
        <v/>
      </c>
      <c r="H131">
        <f>IF(AND(E131="",F131=""),"",IF(G131="","Date needed",IF(G131&lt;TODAY(),"Overdue",IF(G131-TODAY()&lt;=IF(IFERROR(VLOOKUP($C131,Kinds!$A$2:$C$40,3,FALSE),"months")="days",2,30),"Due soon","In date"))))</f>
        <v/>
      </c>
      <c r="I131" s="8">
        <f>IF(G131="","",G131-TODAY())</f>
        <v/>
      </c>
    </row>
    <row r="132">
      <c r="B132" s="6" t="n"/>
      <c r="E132" s="7" t="n"/>
      <c r="F132" s="7" t="n"/>
      <c r="G132" s="7">
        <f>IF(F132&lt;&gt;"",F132,IF(OR(E132="",C132=""),"",IFERROR(IF(N(VLOOKUP($C132,Kinds!$A$2:$C$40,2,FALSE))=0,"",IF(VLOOKUP($C132,Kinds!$A$2:$C$40,3,FALSE)="days",E132+VLOOKUP($C132,Kinds!$A$2:$C$40,2,FALSE),EDATE(E132,VLOOKUP($C132,Kinds!$A$2:$C$40,2,FALSE)))),"")))</f>
        <v/>
      </c>
      <c r="H132">
        <f>IF(AND(E132="",F132=""),"",IF(G132="","Date needed",IF(G132&lt;TODAY(),"Overdue",IF(G132-TODAY()&lt;=IF(IFERROR(VLOOKUP($C132,Kinds!$A$2:$C$40,3,FALSE),"months")="days",2,30),"Due soon","In date"))))</f>
        <v/>
      </c>
      <c r="I132" s="8">
        <f>IF(G132="","",G132-TODAY())</f>
        <v/>
      </c>
    </row>
    <row r="133">
      <c r="B133" s="6" t="n"/>
      <c r="E133" s="7" t="n"/>
      <c r="F133" s="7" t="n"/>
      <c r="G133" s="7">
        <f>IF(F133&lt;&gt;"",F133,IF(OR(E133="",C133=""),"",IFERROR(IF(N(VLOOKUP($C133,Kinds!$A$2:$C$40,2,FALSE))=0,"",IF(VLOOKUP($C133,Kinds!$A$2:$C$40,3,FALSE)="days",E133+VLOOKUP($C133,Kinds!$A$2:$C$40,2,FALSE),EDATE(E133,VLOOKUP($C133,Kinds!$A$2:$C$40,2,FALSE)))),"")))</f>
        <v/>
      </c>
      <c r="H133">
        <f>IF(AND(E133="",F133=""),"",IF(G133="","Date needed",IF(G133&lt;TODAY(),"Overdue",IF(G133-TODAY()&lt;=IF(IFERROR(VLOOKUP($C133,Kinds!$A$2:$C$40,3,FALSE),"months")="days",2,30),"Due soon","In date"))))</f>
        <v/>
      </c>
      <c r="I133" s="8">
        <f>IF(G133="","",G133-TODAY())</f>
        <v/>
      </c>
    </row>
    <row r="134">
      <c r="B134" s="6" t="n"/>
      <c r="E134" s="7" t="n"/>
      <c r="F134" s="7" t="n"/>
      <c r="G134" s="7">
        <f>IF(F134&lt;&gt;"",F134,IF(OR(E134="",C134=""),"",IFERROR(IF(N(VLOOKUP($C134,Kinds!$A$2:$C$40,2,FALSE))=0,"",IF(VLOOKUP($C134,Kinds!$A$2:$C$40,3,FALSE)="days",E134+VLOOKUP($C134,Kinds!$A$2:$C$40,2,FALSE),EDATE(E134,VLOOKUP($C134,Kinds!$A$2:$C$40,2,FALSE)))),"")))</f>
        <v/>
      </c>
      <c r="H134">
        <f>IF(AND(E134="",F134=""),"",IF(G134="","Date needed",IF(G134&lt;TODAY(),"Overdue",IF(G134-TODAY()&lt;=IF(IFERROR(VLOOKUP($C134,Kinds!$A$2:$C$40,3,FALSE),"months")="days",2,30),"Due soon","In date"))))</f>
        <v/>
      </c>
      <c r="I134" s="8">
        <f>IF(G134="","",G134-TODAY())</f>
        <v/>
      </c>
    </row>
    <row r="135">
      <c r="B135" s="6" t="n"/>
      <c r="E135" s="7" t="n"/>
      <c r="F135" s="7" t="n"/>
      <c r="G135" s="7">
        <f>IF(F135&lt;&gt;"",F135,IF(OR(E135="",C135=""),"",IFERROR(IF(N(VLOOKUP($C135,Kinds!$A$2:$C$40,2,FALSE))=0,"",IF(VLOOKUP($C135,Kinds!$A$2:$C$40,3,FALSE)="days",E135+VLOOKUP($C135,Kinds!$A$2:$C$40,2,FALSE),EDATE(E135,VLOOKUP($C135,Kinds!$A$2:$C$40,2,FALSE)))),"")))</f>
        <v/>
      </c>
      <c r="H135">
        <f>IF(AND(E135="",F135=""),"",IF(G135="","Date needed",IF(G135&lt;TODAY(),"Overdue",IF(G135-TODAY()&lt;=IF(IFERROR(VLOOKUP($C135,Kinds!$A$2:$C$40,3,FALSE),"months")="days",2,30),"Due soon","In date"))))</f>
        <v/>
      </c>
      <c r="I135" s="8">
        <f>IF(G135="","",G135-TODAY())</f>
        <v/>
      </c>
    </row>
    <row r="136">
      <c r="B136" s="6" t="n"/>
      <c r="E136" s="7" t="n"/>
      <c r="F136" s="7" t="n"/>
      <c r="G136" s="7">
        <f>IF(F136&lt;&gt;"",F136,IF(OR(E136="",C136=""),"",IFERROR(IF(N(VLOOKUP($C136,Kinds!$A$2:$C$40,2,FALSE))=0,"",IF(VLOOKUP($C136,Kinds!$A$2:$C$40,3,FALSE)="days",E136+VLOOKUP($C136,Kinds!$A$2:$C$40,2,FALSE),EDATE(E136,VLOOKUP($C136,Kinds!$A$2:$C$40,2,FALSE)))),"")))</f>
        <v/>
      </c>
      <c r="H136">
        <f>IF(AND(E136="",F136=""),"",IF(G136="","Date needed",IF(G136&lt;TODAY(),"Overdue",IF(G136-TODAY()&lt;=IF(IFERROR(VLOOKUP($C136,Kinds!$A$2:$C$40,3,FALSE),"months")="days",2,30),"Due soon","In date"))))</f>
        <v/>
      </c>
      <c r="I136" s="8">
        <f>IF(G136="","",G136-TODAY())</f>
        <v/>
      </c>
    </row>
    <row r="137">
      <c r="B137" s="6" t="n"/>
      <c r="E137" s="7" t="n"/>
      <c r="F137" s="7" t="n"/>
      <c r="G137" s="7">
        <f>IF(F137&lt;&gt;"",F137,IF(OR(E137="",C137=""),"",IFERROR(IF(N(VLOOKUP($C137,Kinds!$A$2:$C$40,2,FALSE))=0,"",IF(VLOOKUP($C137,Kinds!$A$2:$C$40,3,FALSE)="days",E137+VLOOKUP($C137,Kinds!$A$2:$C$40,2,FALSE),EDATE(E137,VLOOKUP($C137,Kinds!$A$2:$C$40,2,FALSE)))),"")))</f>
        <v/>
      </c>
      <c r="H137">
        <f>IF(AND(E137="",F137=""),"",IF(G137="","Date needed",IF(G137&lt;TODAY(),"Overdue",IF(G137-TODAY()&lt;=IF(IFERROR(VLOOKUP($C137,Kinds!$A$2:$C$40,3,FALSE),"months")="days",2,30),"Due soon","In date"))))</f>
        <v/>
      </c>
      <c r="I137" s="8">
        <f>IF(G137="","",G137-TODAY())</f>
        <v/>
      </c>
    </row>
    <row r="138">
      <c r="B138" s="6" t="n"/>
      <c r="E138" s="7" t="n"/>
      <c r="F138" s="7" t="n"/>
      <c r="G138" s="7">
        <f>IF(F138&lt;&gt;"",F138,IF(OR(E138="",C138=""),"",IFERROR(IF(N(VLOOKUP($C138,Kinds!$A$2:$C$40,2,FALSE))=0,"",IF(VLOOKUP($C138,Kinds!$A$2:$C$40,3,FALSE)="days",E138+VLOOKUP($C138,Kinds!$A$2:$C$40,2,FALSE),EDATE(E138,VLOOKUP($C138,Kinds!$A$2:$C$40,2,FALSE)))),"")))</f>
        <v/>
      </c>
      <c r="H138">
        <f>IF(AND(E138="",F138=""),"",IF(G138="","Date needed",IF(G138&lt;TODAY(),"Overdue",IF(G138-TODAY()&lt;=IF(IFERROR(VLOOKUP($C138,Kinds!$A$2:$C$40,3,FALSE),"months")="days",2,30),"Due soon","In date"))))</f>
        <v/>
      </c>
      <c r="I138" s="8">
        <f>IF(G138="","",G138-TODAY())</f>
        <v/>
      </c>
    </row>
    <row r="139">
      <c r="B139" s="6" t="n"/>
      <c r="E139" s="7" t="n"/>
      <c r="F139" s="7" t="n"/>
      <c r="G139" s="7">
        <f>IF(F139&lt;&gt;"",F139,IF(OR(E139="",C139=""),"",IFERROR(IF(N(VLOOKUP($C139,Kinds!$A$2:$C$40,2,FALSE))=0,"",IF(VLOOKUP($C139,Kinds!$A$2:$C$40,3,FALSE)="days",E139+VLOOKUP($C139,Kinds!$A$2:$C$40,2,FALSE),EDATE(E139,VLOOKUP($C139,Kinds!$A$2:$C$40,2,FALSE)))),"")))</f>
        <v/>
      </c>
      <c r="H139">
        <f>IF(AND(E139="",F139=""),"",IF(G139="","Date needed",IF(G139&lt;TODAY(),"Overdue",IF(G139-TODAY()&lt;=IF(IFERROR(VLOOKUP($C139,Kinds!$A$2:$C$40,3,FALSE),"months")="days",2,30),"Due soon","In date"))))</f>
        <v/>
      </c>
      <c r="I139" s="8">
        <f>IF(G139="","",G139-TODAY())</f>
        <v/>
      </c>
    </row>
    <row r="140">
      <c r="B140" s="6" t="n"/>
      <c r="E140" s="7" t="n"/>
      <c r="F140" s="7" t="n"/>
      <c r="G140" s="7">
        <f>IF(F140&lt;&gt;"",F140,IF(OR(E140="",C140=""),"",IFERROR(IF(N(VLOOKUP($C140,Kinds!$A$2:$C$40,2,FALSE))=0,"",IF(VLOOKUP($C140,Kinds!$A$2:$C$40,3,FALSE)="days",E140+VLOOKUP($C140,Kinds!$A$2:$C$40,2,FALSE),EDATE(E140,VLOOKUP($C140,Kinds!$A$2:$C$40,2,FALSE)))),"")))</f>
        <v/>
      </c>
      <c r="H140">
        <f>IF(AND(E140="",F140=""),"",IF(G140="","Date needed",IF(G140&lt;TODAY(),"Overdue",IF(G140-TODAY()&lt;=IF(IFERROR(VLOOKUP($C140,Kinds!$A$2:$C$40,3,FALSE),"months")="days",2,30),"Due soon","In date"))))</f>
        <v/>
      </c>
      <c r="I140" s="8">
        <f>IF(G140="","",G140-TODAY())</f>
        <v/>
      </c>
    </row>
    <row r="141">
      <c r="B141" s="6" t="n"/>
      <c r="E141" s="7" t="n"/>
      <c r="F141" s="7" t="n"/>
      <c r="G141" s="7">
        <f>IF(F141&lt;&gt;"",F141,IF(OR(E141="",C141=""),"",IFERROR(IF(N(VLOOKUP($C141,Kinds!$A$2:$C$40,2,FALSE))=0,"",IF(VLOOKUP($C141,Kinds!$A$2:$C$40,3,FALSE)="days",E141+VLOOKUP($C141,Kinds!$A$2:$C$40,2,FALSE),EDATE(E141,VLOOKUP($C141,Kinds!$A$2:$C$40,2,FALSE)))),"")))</f>
        <v/>
      </c>
      <c r="H141">
        <f>IF(AND(E141="",F141=""),"",IF(G141="","Date needed",IF(G141&lt;TODAY(),"Overdue",IF(G141-TODAY()&lt;=IF(IFERROR(VLOOKUP($C141,Kinds!$A$2:$C$40,3,FALSE),"months")="days",2,30),"Due soon","In date"))))</f>
        <v/>
      </c>
      <c r="I141" s="8">
        <f>IF(G141="","",G141-TODAY())</f>
        <v/>
      </c>
    </row>
    <row r="142">
      <c r="B142" s="6" t="n"/>
      <c r="E142" s="7" t="n"/>
      <c r="F142" s="7" t="n"/>
      <c r="G142" s="7">
        <f>IF(F142&lt;&gt;"",F142,IF(OR(E142="",C142=""),"",IFERROR(IF(N(VLOOKUP($C142,Kinds!$A$2:$C$40,2,FALSE))=0,"",IF(VLOOKUP($C142,Kinds!$A$2:$C$40,3,FALSE)="days",E142+VLOOKUP($C142,Kinds!$A$2:$C$40,2,FALSE),EDATE(E142,VLOOKUP($C142,Kinds!$A$2:$C$40,2,FALSE)))),"")))</f>
        <v/>
      </c>
      <c r="H142">
        <f>IF(AND(E142="",F142=""),"",IF(G142="","Date needed",IF(G142&lt;TODAY(),"Overdue",IF(G142-TODAY()&lt;=IF(IFERROR(VLOOKUP($C142,Kinds!$A$2:$C$40,3,FALSE),"months")="days",2,30),"Due soon","In date"))))</f>
        <v/>
      </c>
      <c r="I142" s="8">
        <f>IF(G142="","",G142-TODAY())</f>
        <v/>
      </c>
    </row>
    <row r="143">
      <c r="B143" s="6" t="n"/>
      <c r="E143" s="7" t="n"/>
      <c r="F143" s="7" t="n"/>
      <c r="G143" s="7">
        <f>IF(F143&lt;&gt;"",F143,IF(OR(E143="",C143=""),"",IFERROR(IF(N(VLOOKUP($C143,Kinds!$A$2:$C$40,2,FALSE))=0,"",IF(VLOOKUP($C143,Kinds!$A$2:$C$40,3,FALSE)="days",E143+VLOOKUP($C143,Kinds!$A$2:$C$40,2,FALSE),EDATE(E143,VLOOKUP($C143,Kinds!$A$2:$C$40,2,FALSE)))),"")))</f>
        <v/>
      </c>
      <c r="H143">
        <f>IF(AND(E143="",F143=""),"",IF(G143="","Date needed",IF(G143&lt;TODAY(),"Overdue",IF(G143-TODAY()&lt;=IF(IFERROR(VLOOKUP($C143,Kinds!$A$2:$C$40,3,FALSE),"months")="days",2,30),"Due soon","In date"))))</f>
        <v/>
      </c>
      <c r="I143" s="8">
        <f>IF(G143="","",G143-TODAY())</f>
        <v/>
      </c>
    </row>
    <row r="144">
      <c r="B144" s="6" t="n"/>
      <c r="E144" s="7" t="n"/>
      <c r="F144" s="7" t="n"/>
      <c r="G144" s="7">
        <f>IF(F144&lt;&gt;"",F144,IF(OR(E144="",C144=""),"",IFERROR(IF(N(VLOOKUP($C144,Kinds!$A$2:$C$40,2,FALSE))=0,"",IF(VLOOKUP($C144,Kinds!$A$2:$C$40,3,FALSE)="days",E144+VLOOKUP($C144,Kinds!$A$2:$C$40,2,FALSE),EDATE(E144,VLOOKUP($C144,Kinds!$A$2:$C$40,2,FALSE)))),"")))</f>
        <v/>
      </c>
      <c r="H144">
        <f>IF(AND(E144="",F144=""),"",IF(G144="","Date needed",IF(G144&lt;TODAY(),"Overdue",IF(G144-TODAY()&lt;=IF(IFERROR(VLOOKUP($C144,Kinds!$A$2:$C$40,3,FALSE),"months")="days",2,30),"Due soon","In date"))))</f>
        <v/>
      </c>
      <c r="I144" s="8">
        <f>IF(G144="","",G144-TODAY())</f>
        <v/>
      </c>
    </row>
    <row r="145">
      <c r="B145" s="6" t="n"/>
      <c r="E145" s="7" t="n"/>
      <c r="F145" s="7" t="n"/>
      <c r="G145" s="7">
        <f>IF(F145&lt;&gt;"",F145,IF(OR(E145="",C145=""),"",IFERROR(IF(N(VLOOKUP($C145,Kinds!$A$2:$C$40,2,FALSE))=0,"",IF(VLOOKUP($C145,Kinds!$A$2:$C$40,3,FALSE)="days",E145+VLOOKUP($C145,Kinds!$A$2:$C$40,2,FALSE),EDATE(E145,VLOOKUP($C145,Kinds!$A$2:$C$40,2,FALSE)))),"")))</f>
        <v/>
      </c>
      <c r="H145">
        <f>IF(AND(E145="",F145=""),"",IF(G145="","Date needed",IF(G145&lt;TODAY(),"Overdue",IF(G145-TODAY()&lt;=IF(IFERROR(VLOOKUP($C145,Kinds!$A$2:$C$40,3,FALSE),"months")="days",2,30),"Due soon","In date"))))</f>
        <v/>
      </c>
      <c r="I145" s="8">
        <f>IF(G145="","",G145-TODAY())</f>
        <v/>
      </c>
    </row>
    <row r="146">
      <c r="B146" s="6" t="n"/>
      <c r="E146" s="7" t="n"/>
      <c r="F146" s="7" t="n"/>
      <c r="G146" s="7">
        <f>IF(F146&lt;&gt;"",F146,IF(OR(E146="",C146=""),"",IFERROR(IF(N(VLOOKUP($C146,Kinds!$A$2:$C$40,2,FALSE))=0,"",IF(VLOOKUP($C146,Kinds!$A$2:$C$40,3,FALSE)="days",E146+VLOOKUP($C146,Kinds!$A$2:$C$40,2,FALSE),EDATE(E146,VLOOKUP($C146,Kinds!$A$2:$C$40,2,FALSE)))),"")))</f>
        <v/>
      </c>
      <c r="H146">
        <f>IF(AND(E146="",F146=""),"",IF(G146="","Date needed",IF(G146&lt;TODAY(),"Overdue",IF(G146-TODAY()&lt;=IF(IFERROR(VLOOKUP($C146,Kinds!$A$2:$C$40,3,FALSE),"months")="days",2,30),"Due soon","In date"))))</f>
        <v/>
      </c>
      <c r="I146" s="8">
        <f>IF(G146="","",G146-TODAY())</f>
        <v/>
      </c>
    </row>
    <row r="147">
      <c r="B147" s="6" t="n"/>
      <c r="E147" s="7" t="n"/>
      <c r="F147" s="7" t="n"/>
      <c r="G147" s="7">
        <f>IF(F147&lt;&gt;"",F147,IF(OR(E147="",C147=""),"",IFERROR(IF(N(VLOOKUP($C147,Kinds!$A$2:$C$40,2,FALSE))=0,"",IF(VLOOKUP($C147,Kinds!$A$2:$C$40,3,FALSE)="days",E147+VLOOKUP($C147,Kinds!$A$2:$C$40,2,FALSE),EDATE(E147,VLOOKUP($C147,Kinds!$A$2:$C$40,2,FALSE)))),"")))</f>
        <v/>
      </c>
      <c r="H147">
        <f>IF(AND(E147="",F147=""),"",IF(G147="","Date needed",IF(G147&lt;TODAY(),"Overdue",IF(G147-TODAY()&lt;=IF(IFERROR(VLOOKUP($C147,Kinds!$A$2:$C$40,3,FALSE),"months")="days",2,30),"Due soon","In date"))))</f>
        <v/>
      </c>
      <c r="I147" s="8">
        <f>IF(G147="","",G147-TODAY())</f>
        <v/>
      </c>
    </row>
    <row r="148">
      <c r="B148" s="6" t="n"/>
      <c r="E148" s="7" t="n"/>
      <c r="F148" s="7" t="n"/>
      <c r="G148" s="7">
        <f>IF(F148&lt;&gt;"",F148,IF(OR(E148="",C148=""),"",IFERROR(IF(N(VLOOKUP($C148,Kinds!$A$2:$C$40,2,FALSE))=0,"",IF(VLOOKUP($C148,Kinds!$A$2:$C$40,3,FALSE)="days",E148+VLOOKUP($C148,Kinds!$A$2:$C$40,2,FALSE),EDATE(E148,VLOOKUP($C148,Kinds!$A$2:$C$40,2,FALSE)))),"")))</f>
        <v/>
      </c>
      <c r="H148">
        <f>IF(AND(E148="",F148=""),"",IF(G148="","Date needed",IF(G148&lt;TODAY(),"Overdue",IF(G148-TODAY()&lt;=IF(IFERROR(VLOOKUP($C148,Kinds!$A$2:$C$40,3,FALSE),"months")="days",2,30),"Due soon","In date"))))</f>
        <v/>
      </c>
      <c r="I148" s="8">
        <f>IF(G148="","",G148-TODAY())</f>
        <v/>
      </c>
    </row>
    <row r="149">
      <c r="B149" s="6" t="n"/>
      <c r="E149" s="7" t="n"/>
      <c r="F149" s="7" t="n"/>
      <c r="G149" s="7">
        <f>IF(F149&lt;&gt;"",F149,IF(OR(E149="",C149=""),"",IFERROR(IF(N(VLOOKUP($C149,Kinds!$A$2:$C$40,2,FALSE))=0,"",IF(VLOOKUP($C149,Kinds!$A$2:$C$40,3,FALSE)="days",E149+VLOOKUP($C149,Kinds!$A$2:$C$40,2,FALSE),EDATE(E149,VLOOKUP($C149,Kinds!$A$2:$C$40,2,FALSE)))),"")))</f>
        <v/>
      </c>
      <c r="H149">
        <f>IF(AND(E149="",F149=""),"",IF(G149="","Date needed",IF(G149&lt;TODAY(),"Overdue",IF(G149-TODAY()&lt;=IF(IFERROR(VLOOKUP($C149,Kinds!$A$2:$C$40,3,FALSE),"months")="days",2,30),"Due soon","In date"))))</f>
        <v/>
      </c>
      <c r="I149" s="8">
        <f>IF(G149="","",G149-TODAY())</f>
        <v/>
      </c>
    </row>
    <row r="150">
      <c r="B150" s="6" t="n"/>
      <c r="E150" s="7" t="n"/>
      <c r="F150" s="7" t="n"/>
      <c r="G150" s="7">
        <f>IF(F150&lt;&gt;"",F150,IF(OR(E150="",C150=""),"",IFERROR(IF(N(VLOOKUP($C150,Kinds!$A$2:$C$40,2,FALSE))=0,"",IF(VLOOKUP($C150,Kinds!$A$2:$C$40,3,FALSE)="days",E150+VLOOKUP($C150,Kinds!$A$2:$C$40,2,FALSE),EDATE(E150,VLOOKUP($C150,Kinds!$A$2:$C$40,2,FALSE)))),"")))</f>
        <v/>
      </c>
      <c r="H150">
        <f>IF(AND(E150="",F150=""),"",IF(G150="","Date needed",IF(G150&lt;TODAY(),"Overdue",IF(G150-TODAY()&lt;=IF(IFERROR(VLOOKUP($C150,Kinds!$A$2:$C$40,3,FALSE),"months")="days",2,30),"Due soon","In date"))))</f>
        <v/>
      </c>
      <c r="I150" s="8">
        <f>IF(G150="","",G150-TODAY())</f>
        <v/>
      </c>
    </row>
    <row r="151">
      <c r="B151" s="6" t="n"/>
      <c r="E151" s="7" t="n"/>
      <c r="F151" s="7" t="n"/>
      <c r="G151" s="7">
        <f>IF(F151&lt;&gt;"",F151,IF(OR(E151="",C151=""),"",IFERROR(IF(N(VLOOKUP($C151,Kinds!$A$2:$C$40,2,FALSE))=0,"",IF(VLOOKUP($C151,Kinds!$A$2:$C$40,3,FALSE)="days",E151+VLOOKUP($C151,Kinds!$A$2:$C$40,2,FALSE),EDATE(E151,VLOOKUP($C151,Kinds!$A$2:$C$40,2,FALSE)))),"")))</f>
        <v/>
      </c>
      <c r="H151">
        <f>IF(AND(E151="",F151=""),"",IF(G151="","Date needed",IF(G151&lt;TODAY(),"Overdue",IF(G151-TODAY()&lt;=IF(IFERROR(VLOOKUP($C151,Kinds!$A$2:$C$40,3,FALSE),"months")="days",2,30),"Due soon","In date"))))</f>
        <v/>
      </c>
      <c r="I151" s="8">
        <f>IF(G151="","",G151-TODAY())</f>
        <v/>
      </c>
    </row>
    <row r="152">
      <c r="B152" s="6" t="n"/>
      <c r="E152" s="7" t="n"/>
      <c r="F152" s="7" t="n"/>
      <c r="G152" s="7">
        <f>IF(F152&lt;&gt;"",F152,IF(OR(E152="",C152=""),"",IFERROR(IF(N(VLOOKUP($C152,Kinds!$A$2:$C$40,2,FALSE))=0,"",IF(VLOOKUP($C152,Kinds!$A$2:$C$40,3,FALSE)="days",E152+VLOOKUP($C152,Kinds!$A$2:$C$40,2,FALSE),EDATE(E152,VLOOKUP($C152,Kinds!$A$2:$C$40,2,FALSE)))),"")))</f>
        <v/>
      </c>
      <c r="H152">
        <f>IF(AND(E152="",F152=""),"",IF(G152="","Date needed",IF(G152&lt;TODAY(),"Overdue",IF(G152-TODAY()&lt;=IF(IFERROR(VLOOKUP($C152,Kinds!$A$2:$C$40,3,FALSE),"months")="days",2,30),"Due soon","In date"))))</f>
        <v/>
      </c>
      <c r="I152" s="8">
        <f>IF(G152="","",G152-TODAY())</f>
        <v/>
      </c>
    </row>
    <row r="153">
      <c r="B153" s="6" t="n"/>
      <c r="E153" s="7" t="n"/>
      <c r="F153" s="7" t="n"/>
      <c r="G153" s="7">
        <f>IF(F153&lt;&gt;"",F153,IF(OR(E153="",C153=""),"",IFERROR(IF(N(VLOOKUP($C153,Kinds!$A$2:$C$40,2,FALSE))=0,"",IF(VLOOKUP($C153,Kinds!$A$2:$C$40,3,FALSE)="days",E153+VLOOKUP($C153,Kinds!$A$2:$C$40,2,FALSE),EDATE(E153,VLOOKUP($C153,Kinds!$A$2:$C$40,2,FALSE)))),"")))</f>
        <v/>
      </c>
      <c r="H153">
        <f>IF(AND(E153="",F153=""),"",IF(G153="","Date needed",IF(G153&lt;TODAY(),"Overdue",IF(G153-TODAY()&lt;=IF(IFERROR(VLOOKUP($C153,Kinds!$A$2:$C$40,3,FALSE),"months")="days",2,30),"Due soon","In date"))))</f>
        <v/>
      </c>
      <c r="I153" s="8">
        <f>IF(G153="","",G153-TODAY())</f>
        <v/>
      </c>
    </row>
    <row r="154">
      <c r="B154" s="6" t="n"/>
      <c r="E154" s="7" t="n"/>
      <c r="F154" s="7" t="n"/>
      <c r="G154" s="7">
        <f>IF(F154&lt;&gt;"",F154,IF(OR(E154="",C154=""),"",IFERROR(IF(N(VLOOKUP($C154,Kinds!$A$2:$C$40,2,FALSE))=0,"",IF(VLOOKUP($C154,Kinds!$A$2:$C$40,3,FALSE)="days",E154+VLOOKUP($C154,Kinds!$A$2:$C$40,2,FALSE),EDATE(E154,VLOOKUP($C154,Kinds!$A$2:$C$40,2,FALSE)))),"")))</f>
        <v/>
      </c>
      <c r="H154">
        <f>IF(AND(E154="",F154=""),"",IF(G154="","Date needed",IF(G154&lt;TODAY(),"Overdue",IF(G154-TODAY()&lt;=IF(IFERROR(VLOOKUP($C154,Kinds!$A$2:$C$40,3,FALSE),"months")="days",2,30),"Due soon","In date"))))</f>
        <v/>
      </c>
      <c r="I154" s="8">
        <f>IF(G154="","",G154-TODAY())</f>
        <v/>
      </c>
    </row>
    <row r="155">
      <c r="B155" s="6" t="n"/>
      <c r="E155" s="7" t="n"/>
      <c r="F155" s="7" t="n"/>
      <c r="G155" s="7">
        <f>IF(F155&lt;&gt;"",F155,IF(OR(E155="",C155=""),"",IFERROR(IF(N(VLOOKUP($C155,Kinds!$A$2:$C$40,2,FALSE))=0,"",IF(VLOOKUP($C155,Kinds!$A$2:$C$40,3,FALSE)="days",E155+VLOOKUP($C155,Kinds!$A$2:$C$40,2,FALSE),EDATE(E155,VLOOKUP($C155,Kinds!$A$2:$C$40,2,FALSE)))),"")))</f>
        <v/>
      </c>
      <c r="H155">
        <f>IF(AND(E155="",F155=""),"",IF(G155="","Date needed",IF(G155&lt;TODAY(),"Overdue",IF(G155-TODAY()&lt;=IF(IFERROR(VLOOKUP($C155,Kinds!$A$2:$C$40,3,FALSE),"months")="days",2,30),"Due soon","In date"))))</f>
        <v/>
      </c>
      <c r="I155" s="8">
        <f>IF(G155="","",G155-TODAY())</f>
        <v/>
      </c>
    </row>
    <row r="156">
      <c r="B156" s="6" t="n"/>
      <c r="E156" s="7" t="n"/>
      <c r="F156" s="7" t="n"/>
      <c r="G156" s="7">
        <f>IF(F156&lt;&gt;"",F156,IF(OR(E156="",C156=""),"",IFERROR(IF(N(VLOOKUP($C156,Kinds!$A$2:$C$40,2,FALSE))=0,"",IF(VLOOKUP($C156,Kinds!$A$2:$C$40,3,FALSE)="days",E156+VLOOKUP($C156,Kinds!$A$2:$C$40,2,FALSE),EDATE(E156,VLOOKUP($C156,Kinds!$A$2:$C$40,2,FALSE)))),"")))</f>
        <v/>
      </c>
      <c r="H156">
        <f>IF(AND(E156="",F156=""),"",IF(G156="","Date needed",IF(G156&lt;TODAY(),"Overdue",IF(G156-TODAY()&lt;=IF(IFERROR(VLOOKUP($C156,Kinds!$A$2:$C$40,3,FALSE),"months")="days",2,30),"Due soon","In date"))))</f>
        <v/>
      </c>
      <c r="I156" s="8">
        <f>IF(G156="","",G156-TODAY())</f>
        <v/>
      </c>
    </row>
    <row r="157">
      <c r="B157" s="6" t="n"/>
      <c r="E157" s="7" t="n"/>
      <c r="F157" s="7" t="n"/>
      <c r="G157" s="7">
        <f>IF(F157&lt;&gt;"",F157,IF(OR(E157="",C157=""),"",IFERROR(IF(N(VLOOKUP($C157,Kinds!$A$2:$C$40,2,FALSE))=0,"",IF(VLOOKUP($C157,Kinds!$A$2:$C$40,3,FALSE)="days",E157+VLOOKUP($C157,Kinds!$A$2:$C$40,2,FALSE),EDATE(E157,VLOOKUP($C157,Kinds!$A$2:$C$40,2,FALSE)))),"")))</f>
        <v/>
      </c>
      <c r="H157">
        <f>IF(AND(E157="",F157=""),"",IF(G157="","Date needed",IF(G157&lt;TODAY(),"Overdue",IF(G157-TODAY()&lt;=IF(IFERROR(VLOOKUP($C157,Kinds!$A$2:$C$40,3,FALSE),"months")="days",2,30),"Due soon","In date"))))</f>
        <v/>
      </c>
      <c r="I157" s="8">
        <f>IF(G157="","",G157-TODAY())</f>
        <v/>
      </c>
    </row>
    <row r="158">
      <c r="B158" s="6" t="n"/>
      <c r="E158" s="7" t="n"/>
      <c r="F158" s="7" t="n"/>
      <c r="G158" s="7">
        <f>IF(F158&lt;&gt;"",F158,IF(OR(E158="",C158=""),"",IFERROR(IF(N(VLOOKUP($C158,Kinds!$A$2:$C$40,2,FALSE))=0,"",IF(VLOOKUP($C158,Kinds!$A$2:$C$40,3,FALSE)="days",E158+VLOOKUP($C158,Kinds!$A$2:$C$40,2,FALSE),EDATE(E158,VLOOKUP($C158,Kinds!$A$2:$C$40,2,FALSE)))),"")))</f>
        <v/>
      </c>
      <c r="H158">
        <f>IF(AND(E158="",F158=""),"",IF(G158="","Date needed",IF(G158&lt;TODAY(),"Overdue",IF(G158-TODAY()&lt;=IF(IFERROR(VLOOKUP($C158,Kinds!$A$2:$C$40,3,FALSE),"months")="days",2,30),"Due soon","In date"))))</f>
        <v/>
      </c>
      <c r="I158" s="8">
        <f>IF(G158="","",G158-TODAY())</f>
        <v/>
      </c>
    </row>
    <row r="159">
      <c r="B159" s="6" t="n"/>
      <c r="E159" s="7" t="n"/>
      <c r="F159" s="7" t="n"/>
      <c r="G159" s="7">
        <f>IF(F159&lt;&gt;"",F159,IF(OR(E159="",C159=""),"",IFERROR(IF(N(VLOOKUP($C159,Kinds!$A$2:$C$40,2,FALSE))=0,"",IF(VLOOKUP($C159,Kinds!$A$2:$C$40,3,FALSE)="days",E159+VLOOKUP($C159,Kinds!$A$2:$C$40,2,FALSE),EDATE(E159,VLOOKUP($C159,Kinds!$A$2:$C$40,2,FALSE)))),"")))</f>
        <v/>
      </c>
      <c r="H159">
        <f>IF(AND(E159="",F159=""),"",IF(G159="","Date needed",IF(G159&lt;TODAY(),"Overdue",IF(G159-TODAY()&lt;=IF(IFERROR(VLOOKUP($C159,Kinds!$A$2:$C$40,3,FALSE),"months")="days",2,30),"Due soon","In date"))))</f>
        <v/>
      </c>
      <c r="I159" s="8">
        <f>IF(G159="","",G159-TODAY())</f>
        <v/>
      </c>
    </row>
    <row r="160">
      <c r="B160" s="6" t="n"/>
      <c r="E160" s="7" t="n"/>
      <c r="F160" s="7" t="n"/>
      <c r="G160" s="7">
        <f>IF(F160&lt;&gt;"",F160,IF(OR(E160="",C160=""),"",IFERROR(IF(N(VLOOKUP($C160,Kinds!$A$2:$C$40,2,FALSE))=0,"",IF(VLOOKUP($C160,Kinds!$A$2:$C$40,3,FALSE)="days",E160+VLOOKUP($C160,Kinds!$A$2:$C$40,2,FALSE),EDATE(E160,VLOOKUP($C160,Kinds!$A$2:$C$40,2,FALSE)))),"")))</f>
        <v/>
      </c>
      <c r="H160">
        <f>IF(AND(E160="",F160=""),"",IF(G160="","Date needed",IF(G160&lt;TODAY(),"Overdue",IF(G160-TODAY()&lt;=IF(IFERROR(VLOOKUP($C160,Kinds!$A$2:$C$40,3,FALSE),"months")="days",2,30),"Due soon","In date"))))</f>
        <v/>
      </c>
      <c r="I160" s="8">
        <f>IF(G160="","",G160-TODAY())</f>
        <v/>
      </c>
    </row>
    <row r="161">
      <c r="B161" s="6" t="n"/>
      <c r="E161" s="7" t="n"/>
      <c r="F161" s="7" t="n"/>
      <c r="G161" s="7">
        <f>IF(F161&lt;&gt;"",F161,IF(OR(E161="",C161=""),"",IFERROR(IF(N(VLOOKUP($C161,Kinds!$A$2:$C$40,2,FALSE))=0,"",IF(VLOOKUP($C161,Kinds!$A$2:$C$40,3,FALSE)="days",E161+VLOOKUP($C161,Kinds!$A$2:$C$40,2,FALSE),EDATE(E161,VLOOKUP($C161,Kinds!$A$2:$C$40,2,FALSE)))),"")))</f>
        <v/>
      </c>
      <c r="H161">
        <f>IF(AND(E161="",F161=""),"",IF(G161="","Date needed",IF(G161&lt;TODAY(),"Overdue",IF(G161-TODAY()&lt;=IF(IFERROR(VLOOKUP($C161,Kinds!$A$2:$C$40,3,FALSE),"months")="days",2,30),"Due soon","In date"))))</f>
        <v/>
      </c>
      <c r="I161" s="8">
        <f>IF(G161="","",G161-TODAY())</f>
        <v/>
      </c>
    </row>
    <row r="162">
      <c r="B162" s="6" t="n"/>
      <c r="E162" s="7" t="n"/>
      <c r="F162" s="7" t="n"/>
      <c r="G162" s="7">
        <f>IF(F162&lt;&gt;"",F162,IF(OR(E162="",C162=""),"",IFERROR(IF(N(VLOOKUP($C162,Kinds!$A$2:$C$40,2,FALSE))=0,"",IF(VLOOKUP($C162,Kinds!$A$2:$C$40,3,FALSE)="days",E162+VLOOKUP($C162,Kinds!$A$2:$C$40,2,FALSE),EDATE(E162,VLOOKUP($C162,Kinds!$A$2:$C$40,2,FALSE)))),"")))</f>
        <v/>
      </c>
      <c r="H162">
        <f>IF(AND(E162="",F162=""),"",IF(G162="","Date needed",IF(G162&lt;TODAY(),"Overdue",IF(G162-TODAY()&lt;=IF(IFERROR(VLOOKUP($C162,Kinds!$A$2:$C$40,3,FALSE),"months")="days",2,30),"Due soon","In date"))))</f>
        <v/>
      </c>
      <c r="I162" s="8">
        <f>IF(G162="","",G162-TODAY())</f>
        <v/>
      </c>
    </row>
    <row r="163">
      <c r="B163" s="6" t="n"/>
      <c r="E163" s="7" t="n"/>
      <c r="F163" s="7" t="n"/>
      <c r="G163" s="7">
        <f>IF(F163&lt;&gt;"",F163,IF(OR(E163="",C163=""),"",IFERROR(IF(N(VLOOKUP($C163,Kinds!$A$2:$C$40,2,FALSE))=0,"",IF(VLOOKUP($C163,Kinds!$A$2:$C$40,3,FALSE)="days",E163+VLOOKUP($C163,Kinds!$A$2:$C$40,2,FALSE),EDATE(E163,VLOOKUP($C163,Kinds!$A$2:$C$40,2,FALSE)))),"")))</f>
        <v/>
      </c>
      <c r="H163">
        <f>IF(AND(E163="",F163=""),"",IF(G163="","Date needed",IF(G163&lt;TODAY(),"Overdue",IF(G163-TODAY()&lt;=IF(IFERROR(VLOOKUP($C163,Kinds!$A$2:$C$40,3,FALSE),"months")="days",2,30),"Due soon","In date"))))</f>
        <v/>
      </c>
      <c r="I163" s="8">
        <f>IF(G163="","",G163-TODAY())</f>
        <v/>
      </c>
    </row>
    <row r="164">
      <c r="B164" s="6" t="n"/>
      <c r="E164" s="7" t="n"/>
      <c r="F164" s="7" t="n"/>
      <c r="G164" s="7">
        <f>IF(F164&lt;&gt;"",F164,IF(OR(E164="",C164=""),"",IFERROR(IF(N(VLOOKUP($C164,Kinds!$A$2:$C$40,2,FALSE))=0,"",IF(VLOOKUP($C164,Kinds!$A$2:$C$40,3,FALSE)="days",E164+VLOOKUP($C164,Kinds!$A$2:$C$40,2,FALSE),EDATE(E164,VLOOKUP($C164,Kinds!$A$2:$C$40,2,FALSE)))),"")))</f>
        <v/>
      </c>
      <c r="H164">
        <f>IF(AND(E164="",F164=""),"",IF(G164="","Date needed",IF(G164&lt;TODAY(),"Overdue",IF(G164-TODAY()&lt;=IF(IFERROR(VLOOKUP($C164,Kinds!$A$2:$C$40,3,FALSE),"months")="days",2,30),"Due soon","In date"))))</f>
        <v/>
      </c>
      <c r="I164" s="8">
        <f>IF(G164="","",G164-TODAY())</f>
        <v/>
      </c>
    </row>
    <row r="165">
      <c r="B165" s="6" t="n"/>
      <c r="E165" s="7" t="n"/>
      <c r="F165" s="7" t="n"/>
      <c r="G165" s="7">
        <f>IF(F165&lt;&gt;"",F165,IF(OR(E165="",C165=""),"",IFERROR(IF(N(VLOOKUP($C165,Kinds!$A$2:$C$40,2,FALSE))=0,"",IF(VLOOKUP($C165,Kinds!$A$2:$C$40,3,FALSE)="days",E165+VLOOKUP($C165,Kinds!$A$2:$C$40,2,FALSE),EDATE(E165,VLOOKUP($C165,Kinds!$A$2:$C$40,2,FALSE)))),"")))</f>
        <v/>
      </c>
      <c r="H165">
        <f>IF(AND(E165="",F165=""),"",IF(G165="","Date needed",IF(G165&lt;TODAY(),"Overdue",IF(G165-TODAY()&lt;=IF(IFERROR(VLOOKUP($C165,Kinds!$A$2:$C$40,3,FALSE),"months")="days",2,30),"Due soon","In date"))))</f>
        <v/>
      </c>
      <c r="I165" s="8">
        <f>IF(G165="","",G165-TODAY())</f>
        <v/>
      </c>
    </row>
    <row r="166">
      <c r="B166" s="6" t="n"/>
      <c r="E166" s="7" t="n"/>
      <c r="F166" s="7" t="n"/>
      <c r="G166" s="7">
        <f>IF(F166&lt;&gt;"",F166,IF(OR(E166="",C166=""),"",IFERROR(IF(N(VLOOKUP($C166,Kinds!$A$2:$C$40,2,FALSE))=0,"",IF(VLOOKUP($C166,Kinds!$A$2:$C$40,3,FALSE)="days",E166+VLOOKUP($C166,Kinds!$A$2:$C$40,2,FALSE),EDATE(E166,VLOOKUP($C166,Kinds!$A$2:$C$40,2,FALSE)))),"")))</f>
        <v/>
      </c>
      <c r="H166">
        <f>IF(AND(E166="",F166=""),"",IF(G166="","Date needed",IF(G166&lt;TODAY(),"Overdue",IF(G166-TODAY()&lt;=IF(IFERROR(VLOOKUP($C166,Kinds!$A$2:$C$40,3,FALSE),"months")="days",2,30),"Due soon","In date"))))</f>
        <v/>
      </c>
      <c r="I166" s="8">
        <f>IF(G166="","",G166-TODAY())</f>
        <v/>
      </c>
    </row>
    <row r="167">
      <c r="B167" s="6" t="n"/>
      <c r="E167" s="7" t="n"/>
      <c r="F167" s="7" t="n"/>
      <c r="G167" s="7">
        <f>IF(F167&lt;&gt;"",F167,IF(OR(E167="",C167=""),"",IFERROR(IF(N(VLOOKUP($C167,Kinds!$A$2:$C$40,2,FALSE))=0,"",IF(VLOOKUP($C167,Kinds!$A$2:$C$40,3,FALSE)="days",E167+VLOOKUP($C167,Kinds!$A$2:$C$40,2,FALSE),EDATE(E167,VLOOKUP($C167,Kinds!$A$2:$C$40,2,FALSE)))),"")))</f>
        <v/>
      </c>
      <c r="H167">
        <f>IF(AND(E167="",F167=""),"",IF(G167="","Date needed",IF(G167&lt;TODAY(),"Overdue",IF(G167-TODAY()&lt;=IF(IFERROR(VLOOKUP($C167,Kinds!$A$2:$C$40,3,FALSE),"months")="days",2,30),"Due soon","In date"))))</f>
        <v/>
      </c>
      <c r="I167" s="8">
        <f>IF(G167="","",G167-TODAY())</f>
        <v/>
      </c>
    </row>
    <row r="168">
      <c r="B168" s="6" t="n"/>
      <c r="E168" s="7" t="n"/>
      <c r="F168" s="7" t="n"/>
      <c r="G168" s="7">
        <f>IF(F168&lt;&gt;"",F168,IF(OR(E168="",C168=""),"",IFERROR(IF(N(VLOOKUP($C168,Kinds!$A$2:$C$40,2,FALSE))=0,"",IF(VLOOKUP($C168,Kinds!$A$2:$C$40,3,FALSE)="days",E168+VLOOKUP($C168,Kinds!$A$2:$C$40,2,FALSE),EDATE(E168,VLOOKUP($C168,Kinds!$A$2:$C$40,2,FALSE)))),"")))</f>
        <v/>
      </c>
      <c r="H168">
        <f>IF(AND(E168="",F168=""),"",IF(G168="","Date needed",IF(G168&lt;TODAY(),"Overdue",IF(G168-TODAY()&lt;=IF(IFERROR(VLOOKUP($C168,Kinds!$A$2:$C$40,3,FALSE),"months")="days",2,30),"Due soon","In date"))))</f>
        <v/>
      </c>
      <c r="I168" s="8">
        <f>IF(G168="","",G168-TODAY())</f>
        <v/>
      </c>
    </row>
    <row r="169">
      <c r="B169" s="6" t="n"/>
      <c r="E169" s="7" t="n"/>
      <c r="F169" s="7" t="n"/>
      <c r="G169" s="7">
        <f>IF(F169&lt;&gt;"",F169,IF(OR(E169="",C169=""),"",IFERROR(IF(N(VLOOKUP($C169,Kinds!$A$2:$C$40,2,FALSE))=0,"",IF(VLOOKUP($C169,Kinds!$A$2:$C$40,3,FALSE)="days",E169+VLOOKUP($C169,Kinds!$A$2:$C$40,2,FALSE),EDATE(E169,VLOOKUP($C169,Kinds!$A$2:$C$40,2,FALSE)))),"")))</f>
        <v/>
      </c>
      <c r="H169">
        <f>IF(AND(E169="",F169=""),"",IF(G169="","Date needed",IF(G169&lt;TODAY(),"Overdue",IF(G169-TODAY()&lt;=IF(IFERROR(VLOOKUP($C169,Kinds!$A$2:$C$40,3,FALSE),"months")="days",2,30),"Due soon","In date"))))</f>
        <v/>
      </c>
      <c r="I169" s="8">
        <f>IF(G169="","",G169-TODAY())</f>
        <v/>
      </c>
    </row>
    <row r="170">
      <c r="B170" s="6" t="n"/>
      <c r="E170" s="7" t="n"/>
      <c r="F170" s="7" t="n"/>
      <c r="G170" s="7">
        <f>IF(F170&lt;&gt;"",F170,IF(OR(E170="",C170=""),"",IFERROR(IF(N(VLOOKUP($C170,Kinds!$A$2:$C$40,2,FALSE))=0,"",IF(VLOOKUP($C170,Kinds!$A$2:$C$40,3,FALSE)="days",E170+VLOOKUP($C170,Kinds!$A$2:$C$40,2,FALSE),EDATE(E170,VLOOKUP($C170,Kinds!$A$2:$C$40,2,FALSE)))),"")))</f>
        <v/>
      </c>
      <c r="H170">
        <f>IF(AND(E170="",F170=""),"",IF(G170="","Date needed",IF(G170&lt;TODAY(),"Overdue",IF(G170-TODAY()&lt;=IF(IFERROR(VLOOKUP($C170,Kinds!$A$2:$C$40,3,FALSE),"months")="days",2,30),"Due soon","In date"))))</f>
        <v/>
      </c>
      <c r="I170" s="8">
        <f>IF(G170="","",G170-TODAY())</f>
        <v/>
      </c>
    </row>
    <row r="171">
      <c r="B171" s="6" t="n"/>
      <c r="E171" s="7" t="n"/>
      <c r="F171" s="7" t="n"/>
      <c r="G171" s="7">
        <f>IF(F171&lt;&gt;"",F171,IF(OR(E171="",C171=""),"",IFERROR(IF(N(VLOOKUP($C171,Kinds!$A$2:$C$40,2,FALSE))=0,"",IF(VLOOKUP($C171,Kinds!$A$2:$C$40,3,FALSE)="days",E171+VLOOKUP($C171,Kinds!$A$2:$C$40,2,FALSE),EDATE(E171,VLOOKUP($C171,Kinds!$A$2:$C$40,2,FALSE)))),"")))</f>
        <v/>
      </c>
      <c r="H171">
        <f>IF(AND(E171="",F171=""),"",IF(G171="","Date needed",IF(G171&lt;TODAY(),"Overdue",IF(G171-TODAY()&lt;=IF(IFERROR(VLOOKUP($C171,Kinds!$A$2:$C$40,3,FALSE),"months")="days",2,30),"Due soon","In date"))))</f>
        <v/>
      </c>
      <c r="I171" s="8">
        <f>IF(G171="","",G171-TODAY())</f>
        <v/>
      </c>
    </row>
    <row r="172">
      <c r="B172" s="6" t="n"/>
      <c r="E172" s="7" t="n"/>
      <c r="F172" s="7" t="n"/>
      <c r="G172" s="7">
        <f>IF(F172&lt;&gt;"",F172,IF(OR(E172="",C172=""),"",IFERROR(IF(N(VLOOKUP($C172,Kinds!$A$2:$C$40,2,FALSE))=0,"",IF(VLOOKUP($C172,Kinds!$A$2:$C$40,3,FALSE)="days",E172+VLOOKUP($C172,Kinds!$A$2:$C$40,2,FALSE),EDATE(E172,VLOOKUP($C172,Kinds!$A$2:$C$40,2,FALSE)))),"")))</f>
        <v/>
      </c>
      <c r="H172">
        <f>IF(AND(E172="",F172=""),"",IF(G172="","Date needed",IF(G172&lt;TODAY(),"Overdue",IF(G172-TODAY()&lt;=IF(IFERROR(VLOOKUP($C172,Kinds!$A$2:$C$40,3,FALSE),"months")="days",2,30),"Due soon","In date"))))</f>
        <v/>
      </c>
      <c r="I172" s="8">
        <f>IF(G172="","",G172-TODAY())</f>
        <v/>
      </c>
    </row>
    <row r="173">
      <c r="B173" s="6" t="n"/>
      <c r="E173" s="7" t="n"/>
      <c r="F173" s="7" t="n"/>
      <c r="G173" s="7">
        <f>IF(F173&lt;&gt;"",F173,IF(OR(E173="",C173=""),"",IFERROR(IF(N(VLOOKUP($C173,Kinds!$A$2:$C$40,2,FALSE))=0,"",IF(VLOOKUP($C173,Kinds!$A$2:$C$40,3,FALSE)="days",E173+VLOOKUP($C173,Kinds!$A$2:$C$40,2,FALSE),EDATE(E173,VLOOKUP($C173,Kinds!$A$2:$C$40,2,FALSE)))),"")))</f>
        <v/>
      </c>
      <c r="H173">
        <f>IF(AND(E173="",F173=""),"",IF(G173="","Date needed",IF(G173&lt;TODAY(),"Overdue",IF(G173-TODAY()&lt;=IF(IFERROR(VLOOKUP($C173,Kinds!$A$2:$C$40,3,FALSE),"months")="days",2,30),"Due soon","In date"))))</f>
        <v/>
      </c>
      <c r="I173" s="8">
        <f>IF(G173="","",G173-TODAY())</f>
        <v/>
      </c>
    </row>
    <row r="174">
      <c r="B174" s="6" t="n"/>
      <c r="E174" s="7" t="n"/>
      <c r="F174" s="7" t="n"/>
      <c r="G174" s="7">
        <f>IF(F174&lt;&gt;"",F174,IF(OR(E174="",C174=""),"",IFERROR(IF(N(VLOOKUP($C174,Kinds!$A$2:$C$40,2,FALSE))=0,"",IF(VLOOKUP($C174,Kinds!$A$2:$C$40,3,FALSE)="days",E174+VLOOKUP($C174,Kinds!$A$2:$C$40,2,FALSE),EDATE(E174,VLOOKUP($C174,Kinds!$A$2:$C$40,2,FALSE)))),"")))</f>
        <v/>
      </c>
      <c r="H174">
        <f>IF(AND(E174="",F174=""),"",IF(G174="","Date needed",IF(G174&lt;TODAY(),"Overdue",IF(G174-TODAY()&lt;=IF(IFERROR(VLOOKUP($C174,Kinds!$A$2:$C$40,3,FALSE),"months")="days",2,30),"Due soon","In date"))))</f>
        <v/>
      </c>
      <c r="I174" s="8">
        <f>IF(G174="","",G174-TODAY())</f>
        <v/>
      </c>
    </row>
    <row r="175">
      <c r="B175" s="6" t="n"/>
      <c r="E175" s="7" t="n"/>
      <c r="F175" s="7" t="n"/>
      <c r="G175" s="7">
        <f>IF(F175&lt;&gt;"",F175,IF(OR(E175="",C175=""),"",IFERROR(IF(N(VLOOKUP($C175,Kinds!$A$2:$C$40,2,FALSE))=0,"",IF(VLOOKUP($C175,Kinds!$A$2:$C$40,3,FALSE)="days",E175+VLOOKUP($C175,Kinds!$A$2:$C$40,2,FALSE),EDATE(E175,VLOOKUP($C175,Kinds!$A$2:$C$40,2,FALSE)))),"")))</f>
        <v/>
      </c>
      <c r="H175">
        <f>IF(AND(E175="",F175=""),"",IF(G175="","Date needed",IF(G175&lt;TODAY(),"Overdue",IF(G175-TODAY()&lt;=IF(IFERROR(VLOOKUP($C175,Kinds!$A$2:$C$40,3,FALSE),"months")="days",2,30),"Due soon","In date"))))</f>
        <v/>
      </c>
      <c r="I175" s="8">
        <f>IF(G175="","",G175-TODAY())</f>
        <v/>
      </c>
    </row>
    <row r="176">
      <c r="B176" s="6" t="n"/>
      <c r="E176" s="7" t="n"/>
      <c r="F176" s="7" t="n"/>
      <c r="G176" s="7">
        <f>IF(F176&lt;&gt;"",F176,IF(OR(E176="",C176=""),"",IFERROR(IF(N(VLOOKUP($C176,Kinds!$A$2:$C$40,2,FALSE))=0,"",IF(VLOOKUP($C176,Kinds!$A$2:$C$40,3,FALSE)="days",E176+VLOOKUP($C176,Kinds!$A$2:$C$40,2,FALSE),EDATE(E176,VLOOKUP($C176,Kinds!$A$2:$C$40,2,FALSE)))),"")))</f>
        <v/>
      </c>
      <c r="H176">
        <f>IF(AND(E176="",F176=""),"",IF(G176="","Date needed",IF(G176&lt;TODAY(),"Overdue",IF(G176-TODAY()&lt;=IF(IFERROR(VLOOKUP($C176,Kinds!$A$2:$C$40,3,FALSE),"months")="days",2,30),"Due soon","In date"))))</f>
        <v/>
      </c>
      <c r="I176" s="8">
        <f>IF(G176="","",G176-TODAY())</f>
        <v/>
      </c>
    </row>
    <row r="177">
      <c r="B177" s="6" t="n"/>
      <c r="E177" s="7" t="n"/>
      <c r="F177" s="7" t="n"/>
      <c r="G177" s="7">
        <f>IF(F177&lt;&gt;"",F177,IF(OR(E177="",C177=""),"",IFERROR(IF(N(VLOOKUP($C177,Kinds!$A$2:$C$40,2,FALSE))=0,"",IF(VLOOKUP($C177,Kinds!$A$2:$C$40,3,FALSE)="days",E177+VLOOKUP($C177,Kinds!$A$2:$C$40,2,FALSE),EDATE(E177,VLOOKUP($C177,Kinds!$A$2:$C$40,2,FALSE)))),"")))</f>
        <v/>
      </c>
      <c r="H177">
        <f>IF(AND(E177="",F177=""),"",IF(G177="","Date needed",IF(G177&lt;TODAY(),"Overdue",IF(G177-TODAY()&lt;=IF(IFERROR(VLOOKUP($C177,Kinds!$A$2:$C$40,3,FALSE),"months")="days",2,30),"Due soon","In date"))))</f>
        <v/>
      </c>
      <c r="I177" s="8">
        <f>IF(G177="","",G177-TODAY())</f>
        <v/>
      </c>
    </row>
    <row r="178">
      <c r="B178" s="6" t="n"/>
      <c r="E178" s="7" t="n"/>
      <c r="F178" s="7" t="n"/>
      <c r="G178" s="7">
        <f>IF(F178&lt;&gt;"",F178,IF(OR(E178="",C178=""),"",IFERROR(IF(N(VLOOKUP($C178,Kinds!$A$2:$C$40,2,FALSE))=0,"",IF(VLOOKUP($C178,Kinds!$A$2:$C$40,3,FALSE)="days",E178+VLOOKUP($C178,Kinds!$A$2:$C$40,2,FALSE),EDATE(E178,VLOOKUP($C178,Kinds!$A$2:$C$40,2,FALSE)))),"")))</f>
        <v/>
      </c>
      <c r="H178">
        <f>IF(AND(E178="",F178=""),"",IF(G178="","Date needed",IF(G178&lt;TODAY(),"Overdue",IF(G178-TODAY()&lt;=IF(IFERROR(VLOOKUP($C178,Kinds!$A$2:$C$40,3,FALSE),"months")="days",2,30),"Due soon","In date"))))</f>
        <v/>
      </c>
      <c r="I178" s="8">
        <f>IF(G178="","",G178-TODAY())</f>
        <v/>
      </c>
    </row>
    <row r="179">
      <c r="B179" s="6" t="n"/>
      <c r="E179" s="7" t="n"/>
      <c r="F179" s="7" t="n"/>
      <c r="G179" s="7">
        <f>IF(F179&lt;&gt;"",F179,IF(OR(E179="",C179=""),"",IFERROR(IF(N(VLOOKUP($C179,Kinds!$A$2:$C$40,2,FALSE))=0,"",IF(VLOOKUP($C179,Kinds!$A$2:$C$40,3,FALSE)="days",E179+VLOOKUP($C179,Kinds!$A$2:$C$40,2,FALSE),EDATE(E179,VLOOKUP($C179,Kinds!$A$2:$C$40,2,FALSE)))),"")))</f>
        <v/>
      </c>
      <c r="H179">
        <f>IF(AND(E179="",F179=""),"",IF(G179="","Date needed",IF(G179&lt;TODAY(),"Overdue",IF(G179-TODAY()&lt;=IF(IFERROR(VLOOKUP($C179,Kinds!$A$2:$C$40,3,FALSE),"months")="days",2,30),"Due soon","In date"))))</f>
        <v/>
      </c>
      <c r="I179" s="8">
        <f>IF(G179="","",G179-TODAY())</f>
        <v/>
      </c>
    </row>
    <row r="180">
      <c r="B180" s="6" t="n"/>
      <c r="E180" s="7" t="n"/>
      <c r="F180" s="7" t="n"/>
      <c r="G180" s="7">
        <f>IF(F180&lt;&gt;"",F180,IF(OR(E180="",C180=""),"",IFERROR(IF(N(VLOOKUP($C180,Kinds!$A$2:$C$40,2,FALSE))=0,"",IF(VLOOKUP($C180,Kinds!$A$2:$C$40,3,FALSE)="days",E180+VLOOKUP($C180,Kinds!$A$2:$C$40,2,FALSE),EDATE(E180,VLOOKUP($C180,Kinds!$A$2:$C$40,2,FALSE)))),"")))</f>
        <v/>
      </c>
      <c r="H180">
        <f>IF(AND(E180="",F180=""),"",IF(G180="","Date needed",IF(G180&lt;TODAY(),"Overdue",IF(G180-TODAY()&lt;=IF(IFERROR(VLOOKUP($C180,Kinds!$A$2:$C$40,3,FALSE),"months")="days",2,30),"Due soon","In date"))))</f>
        <v/>
      </c>
      <c r="I180" s="8">
        <f>IF(G180="","",G180-TODAY())</f>
        <v/>
      </c>
    </row>
    <row r="181">
      <c r="B181" s="6" t="n"/>
      <c r="E181" s="7" t="n"/>
      <c r="F181" s="7" t="n"/>
      <c r="G181" s="7">
        <f>IF(F181&lt;&gt;"",F181,IF(OR(E181="",C181=""),"",IFERROR(IF(N(VLOOKUP($C181,Kinds!$A$2:$C$40,2,FALSE))=0,"",IF(VLOOKUP($C181,Kinds!$A$2:$C$40,3,FALSE)="days",E181+VLOOKUP($C181,Kinds!$A$2:$C$40,2,FALSE),EDATE(E181,VLOOKUP($C181,Kinds!$A$2:$C$40,2,FALSE)))),"")))</f>
        <v/>
      </c>
      <c r="H181">
        <f>IF(AND(E181="",F181=""),"",IF(G181="","Date needed",IF(G181&lt;TODAY(),"Overdue",IF(G181-TODAY()&lt;=IF(IFERROR(VLOOKUP($C181,Kinds!$A$2:$C$40,3,FALSE),"months")="days",2,30),"Due soon","In date"))))</f>
        <v/>
      </c>
      <c r="I181" s="8">
        <f>IF(G181="","",G181-TODAY())</f>
        <v/>
      </c>
    </row>
    <row r="182">
      <c r="B182" s="6" t="n"/>
      <c r="E182" s="7" t="n"/>
      <c r="F182" s="7" t="n"/>
      <c r="G182" s="7">
        <f>IF(F182&lt;&gt;"",F182,IF(OR(E182="",C182=""),"",IFERROR(IF(N(VLOOKUP($C182,Kinds!$A$2:$C$40,2,FALSE))=0,"",IF(VLOOKUP($C182,Kinds!$A$2:$C$40,3,FALSE)="days",E182+VLOOKUP($C182,Kinds!$A$2:$C$40,2,FALSE),EDATE(E182,VLOOKUP($C182,Kinds!$A$2:$C$40,2,FALSE)))),"")))</f>
        <v/>
      </c>
      <c r="H182">
        <f>IF(AND(E182="",F182=""),"",IF(G182="","Date needed",IF(G182&lt;TODAY(),"Overdue",IF(G182-TODAY()&lt;=IF(IFERROR(VLOOKUP($C182,Kinds!$A$2:$C$40,3,FALSE),"months")="days",2,30),"Due soon","In date"))))</f>
        <v/>
      </c>
      <c r="I182" s="8">
        <f>IF(G182="","",G182-TODAY())</f>
        <v/>
      </c>
    </row>
    <row r="183">
      <c r="B183" s="6" t="n"/>
      <c r="E183" s="7" t="n"/>
      <c r="F183" s="7" t="n"/>
      <c r="G183" s="7">
        <f>IF(F183&lt;&gt;"",F183,IF(OR(E183="",C183=""),"",IFERROR(IF(N(VLOOKUP($C183,Kinds!$A$2:$C$40,2,FALSE))=0,"",IF(VLOOKUP($C183,Kinds!$A$2:$C$40,3,FALSE)="days",E183+VLOOKUP($C183,Kinds!$A$2:$C$40,2,FALSE),EDATE(E183,VLOOKUP($C183,Kinds!$A$2:$C$40,2,FALSE)))),"")))</f>
        <v/>
      </c>
      <c r="H183">
        <f>IF(AND(E183="",F183=""),"",IF(G183="","Date needed",IF(G183&lt;TODAY(),"Overdue",IF(G183-TODAY()&lt;=IF(IFERROR(VLOOKUP($C183,Kinds!$A$2:$C$40,3,FALSE),"months")="days",2,30),"Due soon","In date"))))</f>
        <v/>
      </c>
      <c r="I183" s="8">
        <f>IF(G183="","",G183-TODAY())</f>
        <v/>
      </c>
    </row>
    <row r="184">
      <c r="B184" s="6" t="n"/>
      <c r="E184" s="7" t="n"/>
      <c r="F184" s="7" t="n"/>
      <c r="G184" s="7">
        <f>IF(F184&lt;&gt;"",F184,IF(OR(E184="",C184=""),"",IFERROR(IF(N(VLOOKUP($C184,Kinds!$A$2:$C$40,2,FALSE))=0,"",IF(VLOOKUP($C184,Kinds!$A$2:$C$40,3,FALSE)="days",E184+VLOOKUP($C184,Kinds!$A$2:$C$40,2,FALSE),EDATE(E184,VLOOKUP($C184,Kinds!$A$2:$C$40,2,FALSE)))),"")))</f>
        <v/>
      </c>
      <c r="H184">
        <f>IF(AND(E184="",F184=""),"",IF(G184="","Date needed",IF(G184&lt;TODAY(),"Overdue",IF(G184-TODAY()&lt;=IF(IFERROR(VLOOKUP($C184,Kinds!$A$2:$C$40,3,FALSE),"months")="days",2,30),"Due soon","In date"))))</f>
        <v/>
      </c>
      <c r="I184" s="8">
        <f>IF(G184="","",G184-TODAY())</f>
        <v/>
      </c>
    </row>
    <row r="185">
      <c r="B185" s="6" t="n"/>
      <c r="E185" s="7" t="n"/>
      <c r="F185" s="7" t="n"/>
      <c r="G185" s="7">
        <f>IF(F185&lt;&gt;"",F185,IF(OR(E185="",C185=""),"",IFERROR(IF(N(VLOOKUP($C185,Kinds!$A$2:$C$40,2,FALSE))=0,"",IF(VLOOKUP($C185,Kinds!$A$2:$C$40,3,FALSE)="days",E185+VLOOKUP($C185,Kinds!$A$2:$C$40,2,FALSE),EDATE(E185,VLOOKUP($C185,Kinds!$A$2:$C$40,2,FALSE)))),"")))</f>
        <v/>
      </c>
      <c r="H185">
        <f>IF(AND(E185="",F185=""),"",IF(G185="","Date needed",IF(G185&lt;TODAY(),"Overdue",IF(G185-TODAY()&lt;=IF(IFERROR(VLOOKUP($C185,Kinds!$A$2:$C$40,3,FALSE),"months")="days",2,30),"Due soon","In date"))))</f>
        <v/>
      </c>
      <c r="I185" s="8">
        <f>IF(G185="","",G185-TODAY())</f>
        <v/>
      </c>
    </row>
    <row r="186">
      <c r="B186" s="6" t="n"/>
      <c r="E186" s="7" t="n"/>
      <c r="F186" s="7" t="n"/>
      <c r="G186" s="7">
        <f>IF(F186&lt;&gt;"",F186,IF(OR(E186="",C186=""),"",IFERROR(IF(N(VLOOKUP($C186,Kinds!$A$2:$C$40,2,FALSE))=0,"",IF(VLOOKUP($C186,Kinds!$A$2:$C$40,3,FALSE)="days",E186+VLOOKUP($C186,Kinds!$A$2:$C$40,2,FALSE),EDATE(E186,VLOOKUP($C186,Kinds!$A$2:$C$40,2,FALSE)))),"")))</f>
        <v/>
      </c>
      <c r="H186">
        <f>IF(AND(E186="",F186=""),"",IF(G186="","Date needed",IF(G186&lt;TODAY(),"Overdue",IF(G186-TODAY()&lt;=IF(IFERROR(VLOOKUP($C186,Kinds!$A$2:$C$40,3,FALSE),"months")="days",2,30),"Due soon","In date"))))</f>
        <v/>
      </c>
      <c r="I186" s="8">
        <f>IF(G186="","",G186-TODAY())</f>
        <v/>
      </c>
    </row>
    <row r="187">
      <c r="B187" s="6" t="n"/>
      <c r="E187" s="7" t="n"/>
      <c r="F187" s="7" t="n"/>
      <c r="G187" s="7">
        <f>IF(F187&lt;&gt;"",F187,IF(OR(E187="",C187=""),"",IFERROR(IF(N(VLOOKUP($C187,Kinds!$A$2:$C$40,2,FALSE))=0,"",IF(VLOOKUP($C187,Kinds!$A$2:$C$40,3,FALSE)="days",E187+VLOOKUP($C187,Kinds!$A$2:$C$40,2,FALSE),EDATE(E187,VLOOKUP($C187,Kinds!$A$2:$C$40,2,FALSE)))),"")))</f>
        <v/>
      </c>
      <c r="H187">
        <f>IF(AND(E187="",F187=""),"",IF(G187="","Date needed",IF(G187&lt;TODAY(),"Overdue",IF(G187-TODAY()&lt;=IF(IFERROR(VLOOKUP($C187,Kinds!$A$2:$C$40,3,FALSE),"months")="days",2,30),"Due soon","In date"))))</f>
        <v/>
      </c>
      <c r="I187" s="8">
        <f>IF(G187="","",G187-TODAY())</f>
        <v/>
      </c>
    </row>
    <row r="188">
      <c r="B188" s="6" t="n"/>
      <c r="E188" s="7" t="n"/>
      <c r="F188" s="7" t="n"/>
      <c r="G188" s="7">
        <f>IF(F188&lt;&gt;"",F188,IF(OR(E188="",C188=""),"",IFERROR(IF(N(VLOOKUP($C188,Kinds!$A$2:$C$40,2,FALSE))=0,"",IF(VLOOKUP($C188,Kinds!$A$2:$C$40,3,FALSE)="days",E188+VLOOKUP($C188,Kinds!$A$2:$C$40,2,FALSE),EDATE(E188,VLOOKUP($C188,Kinds!$A$2:$C$40,2,FALSE)))),"")))</f>
        <v/>
      </c>
      <c r="H188">
        <f>IF(AND(E188="",F188=""),"",IF(G188="","Date needed",IF(G188&lt;TODAY(),"Overdue",IF(G188-TODAY()&lt;=IF(IFERROR(VLOOKUP($C188,Kinds!$A$2:$C$40,3,FALSE),"months")="days",2,30),"Due soon","In date"))))</f>
        <v/>
      </c>
      <c r="I188" s="8">
        <f>IF(G188="","",G188-TODAY())</f>
        <v/>
      </c>
    </row>
    <row r="189">
      <c r="B189" s="6" t="n"/>
      <c r="E189" s="7" t="n"/>
      <c r="F189" s="7" t="n"/>
      <c r="G189" s="7">
        <f>IF(F189&lt;&gt;"",F189,IF(OR(E189="",C189=""),"",IFERROR(IF(N(VLOOKUP($C189,Kinds!$A$2:$C$40,2,FALSE))=0,"",IF(VLOOKUP($C189,Kinds!$A$2:$C$40,3,FALSE)="days",E189+VLOOKUP($C189,Kinds!$A$2:$C$40,2,FALSE),EDATE(E189,VLOOKUP($C189,Kinds!$A$2:$C$40,2,FALSE)))),"")))</f>
        <v/>
      </c>
      <c r="H189">
        <f>IF(AND(E189="",F189=""),"",IF(G189="","Date needed",IF(G189&lt;TODAY(),"Overdue",IF(G189-TODAY()&lt;=IF(IFERROR(VLOOKUP($C189,Kinds!$A$2:$C$40,3,FALSE),"months")="days",2,30),"Due soon","In date"))))</f>
        <v/>
      </c>
      <c r="I189" s="8">
        <f>IF(G189="","",G189-TODAY())</f>
        <v/>
      </c>
    </row>
    <row r="190">
      <c r="B190" s="6" t="n"/>
      <c r="E190" s="7" t="n"/>
      <c r="F190" s="7" t="n"/>
      <c r="G190" s="7">
        <f>IF(F190&lt;&gt;"",F190,IF(OR(E190="",C190=""),"",IFERROR(IF(N(VLOOKUP($C190,Kinds!$A$2:$C$40,2,FALSE))=0,"",IF(VLOOKUP($C190,Kinds!$A$2:$C$40,3,FALSE)="days",E190+VLOOKUP($C190,Kinds!$A$2:$C$40,2,FALSE),EDATE(E190,VLOOKUP($C190,Kinds!$A$2:$C$40,2,FALSE)))),"")))</f>
        <v/>
      </c>
      <c r="H190">
        <f>IF(AND(E190="",F190=""),"",IF(G190="","Date needed",IF(G190&lt;TODAY(),"Overdue",IF(G190-TODAY()&lt;=IF(IFERROR(VLOOKUP($C190,Kinds!$A$2:$C$40,3,FALSE),"months")="days",2,30),"Due soon","In date"))))</f>
        <v/>
      </c>
      <c r="I190" s="8">
        <f>IF(G190="","",G190-TODAY())</f>
        <v/>
      </c>
    </row>
    <row r="191">
      <c r="B191" s="6" t="n"/>
      <c r="E191" s="7" t="n"/>
      <c r="F191" s="7" t="n"/>
      <c r="G191" s="7">
        <f>IF(F191&lt;&gt;"",F191,IF(OR(E191="",C191=""),"",IFERROR(IF(N(VLOOKUP($C191,Kinds!$A$2:$C$40,2,FALSE))=0,"",IF(VLOOKUP($C191,Kinds!$A$2:$C$40,3,FALSE)="days",E191+VLOOKUP($C191,Kinds!$A$2:$C$40,2,FALSE),EDATE(E191,VLOOKUP($C191,Kinds!$A$2:$C$40,2,FALSE)))),"")))</f>
        <v/>
      </c>
      <c r="H191">
        <f>IF(AND(E191="",F191=""),"",IF(G191="","Date needed",IF(G191&lt;TODAY(),"Overdue",IF(G191-TODAY()&lt;=IF(IFERROR(VLOOKUP($C191,Kinds!$A$2:$C$40,3,FALSE),"months")="days",2,30),"Due soon","In date"))))</f>
        <v/>
      </c>
      <c r="I191" s="8">
        <f>IF(G191="","",G191-TODAY())</f>
        <v/>
      </c>
    </row>
    <row r="192">
      <c r="B192" s="6" t="n"/>
      <c r="E192" s="7" t="n"/>
      <c r="F192" s="7" t="n"/>
      <c r="G192" s="7">
        <f>IF(F192&lt;&gt;"",F192,IF(OR(E192="",C192=""),"",IFERROR(IF(N(VLOOKUP($C192,Kinds!$A$2:$C$40,2,FALSE))=0,"",IF(VLOOKUP($C192,Kinds!$A$2:$C$40,3,FALSE)="days",E192+VLOOKUP($C192,Kinds!$A$2:$C$40,2,FALSE),EDATE(E192,VLOOKUP($C192,Kinds!$A$2:$C$40,2,FALSE)))),"")))</f>
        <v/>
      </c>
      <c r="H192">
        <f>IF(AND(E192="",F192=""),"",IF(G192="","Date needed",IF(G192&lt;TODAY(),"Overdue",IF(G192-TODAY()&lt;=IF(IFERROR(VLOOKUP($C192,Kinds!$A$2:$C$40,3,FALSE),"months")="days",2,30),"Due soon","In date"))))</f>
        <v/>
      </c>
      <c r="I192" s="8">
        <f>IF(G192="","",G192-TODAY())</f>
        <v/>
      </c>
    </row>
    <row r="193">
      <c r="B193" s="6" t="n"/>
      <c r="E193" s="7" t="n"/>
      <c r="F193" s="7" t="n"/>
      <c r="G193" s="7">
        <f>IF(F193&lt;&gt;"",F193,IF(OR(E193="",C193=""),"",IFERROR(IF(N(VLOOKUP($C193,Kinds!$A$2:$C$40,2,FALSE))=0,"",IF(VLOOKUP($C193,Kinds!$A$2:$C$40,3,FALSE)="days",E193+VLOOKUP($C193,Kinds!$A$2:$C$40,2,FALSE),EDATE(E193,VLOOKUP($C193,Kinds!$A$2:$C$40,2,FALSE)))),"")))</f>
        <v/>
      </c>
      <c r="H193">
        <f>IF(AND(E193="",F193=""),"",IF(G193="","Date needed",IF(G193&lt;TODAY(),"Overdue",IF(G193-TODAY()&lt;=IF(IFERROR(VLOOKUP($C193,Kinds!$A$2:$C$40,3,FALSE),"months")="days",2,30),"Due soon","In date"))))</f>
        <v/>
      </c>
      <c r="I193" s="8">
        <f>IF(G193="","",G193-TODAY())</f>
        <v/>
      </c>
    </row>
    <row r="194">
      <c r="B194" s="6" t="n"/>
      <c r="E194" s="7" t="n"/>
      <c r="F194" s="7" t="n"/>
      <c r="G194" s="7">
        <f>IF(F194&lt;&gt;"",F194,IF(OR(E194="",C194=""),"",IFERROR(IF(N(VLOOKUP($C194,Kinds!$A$2:$C$40,2,FALSE))=0,"",IF(VLOOKUP($C194,Kinds!$A$2:$C$40,3,FALSE)="days",E194+VLOOKUP($C194,Kinds!$A$2:$C$40,2,FALSE),EDATE(E194,VLOOKUP($C194,Kinds!$A$2:$C$40,2,FALSE)))),"")))</f>
        <v/>
      </c>
      <c r="H194">
        <f>IF(AND(E194="",F194=""),"",IF(G194="","Date needed",IF(G194&lt;TODAY(),"Overdue",IF(G194-TODAY()&lt;=IF(IFERROR(VLOOKUP($C194,Kinds!$A$2:$C$40,3,FALSE),"months")="days",2,30),"Due soon","In date"))))</f>
        <v/>
      </c>
      <c r="I194" s="8">
        <f>IF(G194="","",G194-TODAY())</f>
        <v/>
      </c>
    </row>
    <row r="195">
      <c r="B195" s="6" t="n"/>
      <c r="E195" s="7" t="n"/>
      <c r="F195" s="7" t="n"/>
      <c r="G195" s="7">
        <f>IF(F195&lt;&gt;"",F195,IF(OR(E195="",C195=""),"",IFERROR(IF(N(VLOOKUP($C195,Kinds!$A$2:$C$40,2,FALSE))=0,"",IF(VLOOKUP($C195,Kinds!$A$2:$C$40,3,FALSE)="days",E195+VLOOKUP($C195,Kinds!$A$2:$C$40,2,FALSE),EDATE(E195,VLOOKUP($C195,Kinds!$A$2:$C$40,2,FALSE)))),"")))</f>
        <v/>
      </c>
      <c r="H195">
        <f>IF(AND(E195="",F195=""),"",IF(G195="","Date needed",IF(G195&lt;TODAY(),"Overdue",IF(G195-TODAY()&lt;=IF(IFERROR(VLOOKUP($C195,Kinds!$A$2:$C$40,3,FALSE),"months")="days",2,30),"Due soon","In date"))))</f>
        <v/>
      </c>
      <c r="I195" s="8">
        <f>IF(G195="","",G195-TODAY())</f>
        <v/>
      </c>
    </row>
    <row r="196">
      <c r="B196" s="6" t="n"/>
      <c r="E196" s="7" t="n"/>
      <c r="F196" s="7" t="n"/>
      <c r="G196" s="7">
        <f>IF(F196&lt;&gt;"",F196,IF(OR(E196="",C196=""),"",IFERROR(IF(N(VLOOKUP($C196,Kinds!$A$2:$C$40,2,FALSE))=0,"",IF(VLOOKUP($C196,Kinds!$A$2:$C$40,3,FALSE)="days",E196+VLOOKUP($C196,Kinds!$A$2:$C$40,2,FALSE),EDATE(E196,VLOOKUP($C196,Kinds!$A$2:$C$40,2,FALSE)))),"")))</f>
        <v/>
      </c>
      <c r="H196">
        <f>IF(AND(E196="",F196=""),"",IF(G196="","Date needed",IF(G196&lt;TODAY(),"Overdue",IF(G196-TODAY()&lt;=IF(IFERROR(VLOOKUP($C196,Kinds!$A$2:$C$40,3,FALSE),"months")="days",2,30),"Due soon","In date"))))</f>
        <v/>
      </c>
      <c r="I196" s="8">
        <f>IF(G196="","",G196-TODAY())</f>
        <v/>
      </c>
    </row>
    <row r="197">
      <c r="B197" s="6" t="n"/>
      <c r="E197" s="7" t="n"/>
      <c r="F197" s="7" t="n"/>
      <c r="G197" s="7">
        <f>IF(F197&lt;&gt;"",F197,IF(OR(E197="",C197=""),"",IFERROR(IF(N(VLOOKUP($C197,Kinds!$A$2:$C$40,2,FALSE))=0,"",IF(VLOOKUP($C197,Kinds!$A$2:$C$40,3,FALSE)="days",E197+VLOOKUP($C197,Kinds!$A$2:$C$40,2,FALSE),EDATE(E197,VLOOKUP($C197,Kinds!$A$2:$C$40,2,FALSE)))),"")))</f>
        <v/>
      </c>
      <c r="H197">
        <f>IF(AND(E197="",F197=""),"",IF(G197="","Date needed",IF(G197&lt;TODAY(),"Overdue",IF(G197-TODAY()&lt;=IF(IFERROR(VLOOKUP($C197,Kinds!$A$2:$C$40,3,FALSE),"months")="days",2,30),"Due soon","In date"))))</f>
        <v/>
      </c>
      <c r="I197" s="8">
        <f>IF(G197="","",G197-TODAY())</f>
        <v/>
      </c>
    </row>
    <row r="198">
      <c r="B198" s="6" t="n"/>
      <c r="E198" s="7" t="n"/>
      <c r="F198" s="7" t="n"/>
      <c r="G198" s="7">
        <f>IF(F198&lt;&gt;"",F198,IF(OR(E198="",C198=""),"",IFERROR(IF(N(VLOOKUP($C198,Kinds!$A$2:$C$40,2,FALSE))=0,"",IF(VLOOKUP($C198,Kinds!$A$2:$C$40,3,FALSE)="days",E198+VLOOKUP($C198,Kinds!$A$2:$C$40,2,FALSE),EDATE(E198,VLOOKUP($C198,Kinds!$A$2:$C$40,2,FALSE)))),"")))</f>
        <v/>
      </c>
      <c r="H198">
        <f>IF(AND(E198="",F198=""),"",IF(G198="","Date needed",IF(G198&lt;TODAY(),"Overdue",IF(G198-TODAY()&lt;=IF(IFERROR(VLOOKUP($C198,Kinds!$A$2:$C$40,3,FALSE),"months")="days",2,30),"Due soon","In date"))))</f>
        <v/>
      </c>
      <c r="I198" s="8">
        <f>IF(G198="","",G198-TODAY())</f>
        <v/>
      </c>
    </row>
    <row r="199">
      <c r="B199" s="6" t="n"/>
      <c r="E199" s="7" t="n"/>
      <c r="F199" s="7" t="n"/>
      <c r="G199" s="7">
        <f>IF(F199&lt;&gt;"",F199,IF(OR(E199="",C199=""),"",IFERROR(IF(N(VLOOKUP($C199,Kinds!$A$2:$C$40,2,FALSE))=0,"",IF(VLOOKUP($C199,Kinds!$A$2:$C$40,3,FALSE)="days",E199+VLOOKUP($C199,Kinds!$A$2:$C$40,2,FALSE),EDATE(E199,VLOOKUP($C199,Kinds!$A$2:$C$40,2,FALSE)))),"")))</f>
        <v/>
      </c>
      <c r="H199">
        <f>IF(AND(E199="",F199=""),"",IF(G199="","Date needed",IF(G199&lt;TODAY(),"Overdue",IF(G199-TODAY()&lt;=IF(IFERROR(VLOOKUP($C199,Kinds!$A$2:$C$40,3,FALSE),"months")="days",2,30),"Due soon","In date"))))</f>
        <v/>
      </c>
      <c r="I199" s="8">
        <f>IF(G199="","",G199-TODAY())</f>
        <v/>
      </c>
    </row>
    <row r="200">
      <c r="B200" s="6" t="n"/>
      <c r="E200" s="7" t="n"/>
      <c r="F200" s="7" t="n"/>
      <c r="G200" s="7">
        <f>IF(F200&lt;&gt;"",F200,IF(OR(E200="",C200=""),"",IFERROR(IF(N(VLOOKUP($C200,Kinds!$A$2:$C$40,2,FALSE))=0,"",IF(VLOOKUP($C200,Kinds!$A$2:$C$40,3,FALSE)="days",E200+VLOOKUP($C200,Kinds!$A$2:$C$40,2,FALSE),EDATE(E200,VLOOKUP($C200,Kinds!$A$2:$C$40,2,FALSE)))),"")))</f>
        <v/>
      </c>
      <c r="H200">
        <f>IF(AND(E200="",F200=""),"",IF(G200="","Date needed",IF(G200&lt;TODAY(),"Overdue",IF(G200-TODAY()&lt;=IF(IFERROR(VLOOKUP($C200,Kinds!$A$2:$C$40,3,FALSE),"months")="days",2,30),"Due soon","In date"))))</f>
        <v/>
      </c>
      <c r="I200" s="8">
        <f>IF(G200="","",G200-TODAY())</f>
        <v/>
      </c>
    </row>
    <row r="201">
      <c r="B201" s="6" t="n"/>
      <c r="E201" s="7" t="n"/>
      <c r="F201" s="7" t="n"/>
      <c r="G201" s="7">
        <f>IF(F201&lt;&gt;"",F201,IF(OR(E201="",C201=""),"",IFERROR(IF(N(VLOOKUP($C201,Kinds!$A$2:$C$40,2,FALSE))=0,"",IF(VLOOKUP($C201,Kinds!$A$2:$C$40,3,FALSE)="days",E201+VLOOKUP($C201,Kinds!$A$2:$C$40,2,FALSE),EDATE(E201,VLOOKUP($C201,Kinds!$A$2:$C$40,2,FALSE)))),"")))</f>
        <v/>
      </c>
      <c r="H201">
        <f>IF(AND(E201="",F201=""),"",IF(G201="","Date needed",IF(G201&lt;TODAY(),"Overdue",IF(G201-TODAY()&lt;=IF(IFERROR(VLOOKUP($C201,Kinds!$A$2:$C$40,3,FALSE),"months")="days",2,30),"Due soon","In date"))))</f>
        <v/>
      </c>
      <c r="I201" s="8">
        <f>IF(G201="","",G201-TODAY())</f>
        <v/>
      </c>
    </row>
    <row r="202">
      <c r="B202" s="6" t="n"/>
      <c r="E202" s="7" t="n"/>
      <c r="F202" s="7" t="n"/>
      <c r="G202" s="7">
        <f>IF(F202&lt;&gt;"",F202,IF(OR(E202="",C202=""),"",IFERROR(IF(N(VLOOKUP($C202,Kinds!$A$2:$C$40,2,FALSE))=0,"",IF(VLOOKUP($C202,Kinds!$A$2:$C$40,3,FALSE)="days",E202+VLOOKUP($C202,Kinds!$A$2:$C$40,2,FALSE),EDATE(E202,VLOOKUP($C202,Kinds!$A$2:$C$40,2,FALSE)))),"")))</f>
        <v/>
      </c>
      <c r="H202">
        <f>IF(AND(E202="",F202=""),"",IF(G202="","Date needed",IF(G202&lt;TODAY(),"Overdue",IF(G202-TODAY()&lt;=IF(IFERROR(VLOOKUP($C202,Kinds!$A$2:$C$40,3,FALSE),"months")="days",2,30),"Due soon","In date"))))</f>
        <v/>
      </c>
      <c r="I202" s="8">
        <f>IF(G202="","",G202-TODAY())</f>
        <v/>
      </c>
    </row>
    <row r="203">
      <c r="B203" s="6" t="n"/>
      <c r="E203" s="7" t="n"/>
      <c r="F203" s="7" t="n"/>
      <c r="G203" s="7">
        <f>IF(F203&lt;&gt;"",F203,IF(OR(E203="",C203=""),"",IFERROR(IF(N(VLOOKUP($C203,Kinds!$A$2:$C$40,2,FALSE))=0,"",IF(VLOOKUP($C203,Kinds!$A$2:$C$40,3,FALSE)="days",E203+VLOOKUP($C203,Kinds!$A$2:$C$40,2,FALSE),EDATE(E203,VLOOKUP($C203,Kinds!$A$2:$C$40,2,FALSE)))),"")))</f>
        <v/>
      </c>
      <c r="H203">
        <f>IF(AND(E203="",F203=""),"",IF(G203="","Date needed",IF(G203&lt;TODAY(),"Overdue",IF(G203-TODAY()&lt;=IF(IFERROR(VLOOKUP($C203,Kinds!$A$2:$C$40,3,FALSE),"months")="days",2,30),"Due soon","In date"))))</f>
        <v/>
      </c>
      <c r="I203" s="8">
        <f>IF(G203="","",G203-TODAY())</f>
        <v/>
      </c>
    </row>
    <row r="204">
      <c r="B204" s="6" t="n"/>
      <c r="E204" s="7" t="n"/>
      <c r="F204" s="7" t="n"/>
      <c r="G204" s="7">
        <f>IF(F204&lt;&gt;"",F204,IF(OR(E204="",C204=""),"",IFERROR(IF(N(VLOOKUP($C204,Kinds!$A$2:$C$40,2,FALSE))=0,"",IF(VLOOKUP($C204,Kinds!$A$2:$C$40,3,FALSE)="days",E204+VLOOKUP($C204,Kinds!$A$2:$C$40,2,FALSE),EDATE(E204,VLOOKUP($C204,Kinds!$A$2:$C$40,2,FALSE)))),"")))</f>
        <v/>
      </c>
      <c r="H204">
        <f>IF(AND(E204="",F204=""),"",IF(G204="","Date needed",IF(G204&lt;TODAY(),"Overdue",IF(G204-TODAY()&lt;=IF(IFERROR(VLOOKUP($C204,Kinds!$A$2:$C$40,3,FALSE),"months")="days",2,30),"Due soon","In date"))))</f>
        <v/>
      </c>
      <c r="I204" s="8">
        <f>IF(G204="","",G204-TODAY())</f>
        <v/>
      </c>
    </row>
    <row r="205">
      <c r="B205" s="6" t="n"/>
      <c r="E205" s="7" t="n"/>
      <c r="F205" s="7" t="n"/>
      <c r="G205" s="7">
        <f>IF(F205&lt;&gt;"",F205,IF(OR(E205="",C205=""),"",IFERROR(IF(N(VLOOKUP($C205,Kinds!$A$2:$C$40,2,FALSE))=0,"",IF(VLOOKUP($C205,Kinds!$A$2:$C$40,3,FALSE)="days",E205+VLOOKUP($C205,Kinds!$A$2:$C$40,2,FALSE),EDATE(E205,VLOOKUP($C205,Kinds!$A$2:$C$40,2,FALSE)))),"")))</f>
        <v/>
      </c>
      <c r="H205">
        <f>IF(AND(E205="",F205=""),"",IF(G205="","Date needed",IF(G205&lt;TODAY(),"Overdue",IF(G205-TODAY()&lt;=IF(IFERROR(VLOOKUP($C205,Kinds!$A$2:$C$40,3,FALSE),"months")="days",2,30),"Due soon","In date"))))</f>
        <v/>
      </c>
      <c r="I205" s="8">
        <f>IF(G205="","",G205-TODAY())</f>
        <v/>
      </c>
    </row>
    <row r="206">
      <c r="B206" s="6" t="n"/>
      <c r="E206" s="7" t="n"/>
      <c r="F206" s="7" t="n"/>
      <c r="G206" s="7">
        <f>IF(F206&lt;&gt;"",F206,IF(OR(E206="",C206=""),"",IFERROR(IF(N(VLOOKUP($C206,Kinds!$A$2:$C$40,2,FALSE))=0,"",IF(VLOOKUP($C206,Kinds!$A$2:$C$40,3,FALSE)="days",E206+VLOOKUP($C206,Kinds!$A$2:$C$40,2,FALSE),EDATE(E206,VLOOKUP($C206,Kinds!$A$2:$C$40,2,FALSE)))),"")))</f>
        <v/>
      </c>
      <c r="H206">
        <f>IF(AND(E206="",F206=""),"",IF(G206="","Date needed",IF(G206&lt;TODAY(),"Overdue",IF(G206-TODAY()&lt;=IF(IFERROR(VLOOKUP($C206,Kinds!$A$2:$C$40,3,FALSE),"months")="days",2,30),"Due soon","In date"))))</f>
        <v/>
      </c>
      <c r="I206" s="8">
        <f>IF(G206="","",G206-TODAY())</f>
        <v/>
      </c>
    </row>
    <row r="207">
      <c r="B207" s="6" t="n"/>
      <c r="E207" s="7" t="n"/>
      <c r="F207" s="7" t="n"/>
      <c r="G207" s="7">
        <f>IF(F207&lt;&gt;"",F207,IF(OR(E207="",C207=""),"",IFERROR(IF(N(VLOOKUP($C207,Kinds!$A$2:$C$40,2,FALSE))=0,"",IF(VLOOKUP($C207,Kinds!$A$2:$C$40,3,FALSE)="days",E207+VLOOKUP($C207,Kinds!$A$2:$C$40,2,FALSE),EDATE(E207,VLOOKUP($C207,Kinds!$A$2:$C$40,2,FALSE)))),"")))</f>
        <v/>
      </c>
      <c r="H207">
        <f>IF(AND(E207="",F207=""),"",IF(G207="","Date needed",IF(G207&lt;TODAY(),"Overdue",IF(G207-TODAY()&lt;=IF(IFERROR(VLOOKUP($C207,Kinds!$A$2:$C$40,3,FALSE),"months")="days",2,30),"Due soon","In date"))))</f>
        <v/>
      </c>
      <c r="I207" s="8">
        <f>IF(G207="","",G207-TODAY())</f>
        <v/>
      </c>
    </row>
    <row r="208">
      <c r="B208" s="6" t="n"/>
      <c r="E208" s="7" t="n"/>
      <c r="F208" s="7" t="n"/>
      <c r="G208" s="7">
        <f>IF(F208&lt;&gt;"",F208,IF(OR(E208="",C208=""),"",IFERROR(IF(N(VLOOKUP($C208,Kinds!$A$2:$C$40,2,FALSE))=0,"",IF(VLOOKUP($C208,Kinds!$A$2:$C$40,3,FALSE)="days",E208+VLOOKUP($C208,Kinds!$A$2:$C$40,2,FALSE),EDATE(E208,VLOOKUP($C208,Kinds!$A$2:$C$40,2,FALSE)))),"")))</f>
        <v/>
      </c>
      <c r="H208">
        <f>IF(AND(E208="",F208=""),"",IF(G208="","Date needed",IF(G208&lt;TODAY(),"Overdue",IF(G208-TODAY()&lt;=IF(IFERROR(VLOOKUP($C208,Kinds!$A$2:$C$40,3,FALSE),"months")="days",2,30),"Due soon","In date"))))</f>
        <v/>
      </c>
      <c r="I208" s="8">
        <f>IF(G208="","",G208-TODAY())</f>
        <v/>
      </c>
    </row>
    <row r="209">
      <c r="B209" s="6" t="n"/>
      <c r="E209" s="7" t="n"/>
      <c r="F209" s="7" t="n"/>
      <c r="G209" s="7">
        <f>IF(F209&lt;&gt;"",F209,IF(OR(E209="",C209=""),"",IFERROR(IF(N(VLOOKUP($C209,Kinds!$A$2:$C$40,2,FALSE))=0,"",IF(VLOOKUP($C209,Kinds!$A$2:$C$40,3,FALSE)="days",E209+VLOOKUP($C209,Kinds!$A$2:$C$40,2,FALSE),EDATE(E209,VLOOKUP($C209,Kinds!$A$2:$C$40,2,FALSE)))),"")))</f>
        <v/>
      </c>
      <c r="H209">
        <f>IF(AND(E209="",F209=""),"",IF(G209="","Date needed",IF(G209&lt;TODAY(),"Overdue",IF(G209-TODAY()&lt;=IF(IFERROR(VLOOKUP($C209,Kinds!$A$2:$C$40,3,FALSE),"months")="days",2,30),"Due soon","In date"))))</f>
        <v/>
      </c>
      <c r="I209" s="8">
        <f>IF(G209="","",G209-TODAY())</f>
        <v/>
      </c>
    </row>
    <row r="210">
      <c r="B210" s="6" t="n"/>
      <c r="E210" s="7" t="n"/>
      <c r="F210" s="7" t="n"/>
      <c r="G210" s="7">
        <f>IF(F210&lt;&gt;"",F210,IF(OR(E210="",C210=""),"",IFERROR(IF(N(VLOOKUP($C210,Kinds!$A$2:$C$40,2,FALSE))=0,"",IF(VLOOKUP($C210,Kinds!$A$2:$C$40,3,FALSE)="days",E210+VLOOKUP($C210,Kinds!$A$2:$C$40,2,FALSE),EDATE(E210,VLOOKUP($C210,Kinds!$A$2:$C$40,2,FALSE)))),"")))</f>
        <v/>
      </c>
      <c r="H210">
        <f>IF(AND(E210="",F210=""),"",IF(G210="","Date needed",IF(G210&lt;TODAY(),"Overdue",IF(G210-TODAY()&lt;=IF(IFERROR(VLOOKUP($C210,Kinds!$A$2:$C$40,3,FALSE),"months")="days",2,30),"Due soon","In date"))))</f>
        <v/>
      </c>
      <c r="I210" s="8">
        <f>IF(G210="","",G210-TODAY())</f>
        <v/>
      </c>
    </row>
    <row r="211">
      <c r="B211" s="6" t="n"/>
      <c r="E211" s="7" t="n"/>
      <c r="F211" s="7" t="n"/>
      <c r="G211" s="7">
        <f>IF(F211&lt;&gt;"",F211,IF(OR(E211="",C211=""),"",IFERROR(IF(N(VLOOKUP($C211,Kinds!$A$2:$C$40,2,FALSE))=0,"",IF(VLOOKUP($C211,Kinds!$A$2:$C$40,3,FALSE)="days",E211+VLOOKUP($C211,Kinds!$A$2:$C$40,2,FALSE),EDATE(E211,VLOOKUP($C211,Kinds!$A$2:$C$40,2,FALSE)))),"")))</f>
        <v/>
      </c>
      <c r="H211">
        <f>IF(AND(E211="",F211=""),"",IF(G211="","Date needed",IF(G211&lt;TODAY(),"Overdue",IF(G211-TODAY()&lt;=IF(IFERROR(VLOOKUP($C211,Kinds!$A$2:$C$40,3,FALSE),"months")="days",2,30),"Due soon","In date"))))</f>
        <v/>
      </c>
      <c r="I211" s="8">
        <f>IF(G211="","",G211-TODAY())</f>
        <v/>
      </c>
    </row>
    <row r="212">
      <c r="B212" s="6" t="n"/>
      <c r="E212" s="7" t="n"/>
      <c r="F212" s="7" t="n"/>
      <c r="G212" s="7">
        <f>IF(F212&lt;&gt;"",F212,IF(OR(E212="",C212=""),"",IFERROR(IF(N(VLOOKUP($C212,Kinds!$A$2:$C$40,2,FALSE))=0,"",IF(VLOOKUP($C212,Kinds!$A$2:$C$40,3,FALSE)="days",E212+VLOOKUP($C212,Kinds!$A$2:$C$40,2,FALSE),EDATE(E212,VLOOKUP($C212,Kinds!$A$2:$C$40,2,FALSE)))),"")))</f>
        <v/>
      </c>
      <c r="H212">
        <f>IF(AND(E212="",F212=""),"",IF(G212="","Date needed",IF(G212&lt;TODAY(),"Overdue",IF(G212-TODAY()&lt;=IF(IFERROR(VLOOKUP($C212,Kinds!$A$2:$C$40,3,FALSE),"months")="days",2,30),"Due soon","In date"))))</f>
        <v/>
      </c>
      <c r="I212" s="8">
        <f>IF(G212="","",G212-TODAY())</f>
        <v/>
      </c>
    </row>
    <row r="213">
      <c r="B213" s="6" t="n"/>
      <c r="E213" s="7" t="n"/>
      <c r="F213" s="7" t="n"/>
      <c r="G213" s="7">
        <f>IF(F213&lt;&gt;"",F213,IF(OR(E213="",C213=""),"",IFERROR(IF(N(VLOOKUP($C213,Kinds!$A$2:$C$40,2,FALSE))=0,"",IF(VLOOKUP($C213,Kinds!$A$2:$C$40,3,FALSE)="days",E213+VLOOKUP($C213,Kinds!$A$2:$C$40,2,FALSE),EDATE(E213,VLOOKUP($C213,Kinds!$A$2:$C$40,2,FALSE)))),"")))</f>
        <v/>
      </c>
      <c r="H213">
        <f>IF(AND(E213="",F213=""),"",IF(G213="","Date needed",IF(G213&lt;TODAY(),"Overdue",IF(G213-TODAY()&lt;=IF(IFERROR(VLOOKUP($C213,Kinds!$A$2:$C$40,3,FALSE),"months")="days",2,30),"Due soon","In date"))))</f>
        <v/>
      </c>
      <c r="I213" s="8">
        <f>IF(G213="","",G213-TODAY())</f>
        <v/>
      </c>
    </row>
    <row r="214">
      <c r="B214" s="6" t="n"/>
      <c r="E214" s="7" t="n"/>
      <c r="F214" s="7" t="n"/>
      <c r="G214" s="7">
        <f>IF(F214&lt;&gt;"",F214,IF(OR(E214="",C214=""),"",IFERROR(IF(N(VLOOKUP($C214,Kinds!$A$2:$C$40,2,FALSE))=0,"",IF(VLOOKUP($C214,Kinds!$A$2:$C$40,3,FALSE)="days",E214+VLOOKUP($C214,Kinds!$A$2:$C$40,2,FALSE),EDATE(E214,VLOOKUP($C214,Kinds!$A$2:$C$40,2,FALSE)))),"")))</f>
        <v/>
      </c>
      <c r="H214">
        <f>IF(AND(E214="",F214=""),"",IF(G214="","Date needed",IF(G214&lt;TODAY(),"Overdue",IF(G214-TODAY()&lt;=IF(IFERROR(VLOOKUP($C214,Kinds!$A$2:$C$40,3,FALSE),"months")="days",2,30),"Due soon","In date"))))</f>
        <v/>
      </c>
      <c r="I214" s="8">
        <f>IF(G214="","",G214-TODAY())</f>
        <v/>
      </c>
    </row>
    <row r="215">
      <c r="B215" s="6" t="n"/>
      <c r="E215" s="7" t="n"/>
      <c r="F215" s="7" t="n"/>
      <c r="G215" s="7">
        <f>IF(F215&lt;&gt;"",F215,IF(OR(E215="",C215=""),"",IFERROR(IF(N(VLOOKUP($C215,Kinds!$A$2:$C$40,2,FALSE))=0,"",IF(VLOOKUP($C215,Kinds!$A$2:$C$40,3,FALSE)="days",E215+VLOOKUP($C215,Kinds!$A$2:$C$40,2,FALSE),EDATE(E215,VLOOKUP($C215,Kinds!$A$2:$C$40,2,FALSE)))),"")))</f>
        <v/>
      </c>
      <c r="H215">
        <f>IF(AND(E215="",F215=""),"",IF(G215="","Date needed",IF(G215&lt;TODAY(),"Overdue",IF(G215-TODAY()&lt;=IF(IFERROR(VLOOKUP($C215,Kinds!$A$2:$C$40,3,FALSE),"months")="days",2,30),"Due soon","In date"))))</f>
        <v/>
      </c>
      <c r="I215" s="8">
        <f>IF(G215="","",G215-TODAY())</f>
        <v/>
      </c>
    </row>
    <row r="216">
      <c r="B216" s="6" t="n"/>
      <c r="E216" s="7" t="n"/>
      <c r="F216" s="7" t="n"/>
      <c r="G216" s="7">
        <f>IF(F216&lt;&gt;"",F216,IF(OR(E216="",C216=""),"",IFERROR(IF(N(VLOOKUP($C216,Kinds!$A$2:$C$40,2,FALSE))=0,"",IF(VLOOKUP($C216,Kinds!$A$2:$C$40,3,FALSE)="days",E216+VLOOKUP($C216,Kinds!$A$2:$C$40,2,FALSE),EDATE(E216,VLOOKUP($C216,Kinds!$A$2:$C$40,2,FALSE)))),"")))</f>
        <v/>
      </c>
      <c r="H216">
        <f>IF(AND(E216="",F216=""),"",IF(G216="","Date needed",IF(G216&lt;TODAY(),"Overdue",IF(G216-TODAY()&lt;=IF(IFERROR(VLOOKUP($C216,Kinds!$A$2:$C$40,3,FALSE),"months")="days",2,30),"Due soon","In date"))))</f>
        <v/>
      </c>
      <c r="I216" s="8">
        <f>IF(G216="","",G216-TODAY())</f>
        <v/>
      </c>
    </row>
    <row r="217">
      <c r="B217" s="6" t="n"/>
      <c r="E217" s="7" t="n"/>
      <c r="F217" s="7" t="n"/>
      <c r="G217" s="7">
        <f>IF(F217&lt;&gt;"",F217,IF(OR(E217="",C217=""),"",IFERROR(IF(N(VLOOKUP($C217,Kinds!$A$2:$C$40,2,FALSE))=0,"",IF(VLOOKUP($C217,Kinds!$A$2:$C$40,3,FALSE)="days",E217+VLOOKUP($C217,Kinds!$A$2:$C$40,2,FALSE),EDATE(E217,VLOOKUP($C217,Kinds!$A$2:$C$40,2,FALSE)))),"")))</f>
        <v/>
      </c>
      <c r="H217">
        <f>IF(AND(E217="",F217=""),"",IF(G217="","Date needed",IF(G217&lt;TODAY(),"Overdue",IF(G217-TODAY()&lt;=IF(IFERROR(VLOOKUP($C217,Kinds!$A$2:$C$40,3,FALSE),"months")="days",2,30),"Due soon","In date"))))</f>
        <v/>
      </c>
      <c r="I217" s="8">
        <f>IF(G217="","",G217-TODAY())</f>
        <v/>
      </c>
    </row>
    <row r="218">
      <c r="B218" s="6" t="n"/>
      <c r="E218" s="7" t="n"/>
      <c r="F218" s="7" t="n"/>
      <c r="G218" s="7">
        <f>IF(F218&lt;&gt;"",F218,IF(OR(E218="",C218=""),"",IFERROR(IF(N(VLOOKUP($C218,Kinds!$A$2:$C$40,2,FALSE))=0,"",IF(VLOOKUP($C218,Kinds!$A$2:$C$40,3,FALSE)="days",E218+VLOOKUP($C218,Kinds!$A$2:$C$40,2,FALSE),EDATE(E218,VLOOKUP($C218,Kinds!$A$2:$C$40,2,FALSE)))),"")))</f>
        <v/>
      </c>
      <c r="H218">
        <f>IF(AND(E218="",F218=""),"",IF(G218="","Date needed",IF(G218&lt;TODAY(),"Overdue",IF(G218-TODAY()&lt;=IF(IFERROR(VLOOKUP($C218,Kinds!$A$2:$C$40,3,FALSE),"months")="days",2,30),"Due soon","In date"))))</f>
        <v/>
      </c>
      <c r="I218" s="8">
        <f>IF(G218="","",G218-TODAY())</f>
        <v/>
      </c>
    </row>
    <row r="219">
      <c r="B219" s="6" t="n"/>
      <c r="E219" s="7" t="n"/>
      <c r="F219" s="7" t="n"/>
      <c r="G219" s="7">
        <f>IF(F219&lt;&gt;"",F219,IF(OR(E219="",C219=""),"",IFERROR(IF(N(VLOOKUP($C219,Kinds!$A$2:$C$40,2,FALSE))=0,"",IF(VLOOKUP($C219,Kinds!$A$2:$C$40,3,FALSE)="days",E219+VLOOKUP($C219,Kinds!$A$2:$C$40,2,FALSE),EDATE(E219,VLOOKUP($C219,Kinds!$A$2:$C$40,2,FALSE)))),"")))</f>
        <v/>
      </c>
      <c r="H219">
        <f>IF(AND(E219="",F219=""),"",IF(G219="","Date needed",IF(G219&lt;TODAY(),"Overdue",IF(G219-TODAY()&lt;=IF(IFERROR(VLOOKUP($C219,Kinds!$A$2:$C$40,3,FALSE),"months")="days",2,30),"Due soon","In date"))))</f>
        <v/>
      </c>
      <c r="I219" s="8">
        <f>IF(G219="","",G219-TODAY())</f>
        <v/>
      </c>
    </row>
    <row r="220">
      <c r="B220" s="6" t="n"/>
      <c r="E220" s="7" t="n"/>
      <c r="F220" s="7" t="n"/>
      <c r="G220" s="7">
        <f>IF(F220&lt;&gt;"",F220,IF(OR(E220="",C220=""),"",IFERROR(IF(N(VLOOKUP($C220,Kinds!$A$2:$C$40,2,FALSE))=0,"",IF(VLOOKUP($C220,Kinds!$A$2:$C$40,3,FALSE)="days",E220+VLOOKUP($C220,Kinds!$A$2:$C$40,2,FALSE),EDATE(E220,VLOOKUP($C220,Kinds!$A$2:$C$40,2,FALSE)))),"")))</f>
        <v/>
      </c>
      <c r="H220">
        <f>IF(AND(E220="",F220=""),"",IF(G220="","Date needed",IF(G220&lt;TODAY(),"Overdue",IF(G220-TODAY()&lt;=IF(IFERROR(VLOOKUP($C220,Kinds!$A$2:$C$40,3,FALSE),"months")="days",2,30),"Due soon","In date"))))</f>
        <v/>
      </c>
      <c r="I220" s="8">
        <f>IF(G220="","",G220-TODAY())</f>
        <v/>
      </c>
    </row>
    <row r="221">
      <c r="B221" s="6" t="n"/>
      <c r="E221" s="7" t="n"/>
      <c r="F221" s="7" t="n"/>
      <c r="G221" s="7">
        <f>IF(F221&lt;&gt;"",F221,IF(OR(E221="",C221=""),"",IFERROR(IF(N(VLOOKUP($C221,Kinds!$A$2:$C$40,2,FALSE))=0,"",IF(VLOOKUP($C221,Kinds!$A$2:$C$40,3,FALSE)="days",E221+VLOOKUP($C221,Kinds!$A$2:$C$40,2,FALSE),EDATE(E221,VLOOKUP($C221,Kinds!$A$2:$C$40,2,FALSE)))),"")))</f>
        <v/>
      </c>
      <c r="H221">
        <f>IF(AND(E221="",F221=""),"",IF(G221="","Date needed",IF(G221&lt;TODAY(),"Overdue",IF(G221-TODAY()&lt;=IF(IFERROR(VLOOKUP($C221,Kinds!$A$2:$C$40,3,FALSE),"months")="days",2,30),"Due soon","In date"))))</f>
        <v/>
      </c>
      <c r="I221" s="8">
        <f>IF(G221="","",G221-TODAY())</f>
        <v/>
      </c>
    </row>
    <row r="222">
      <c r="B222" s="6" t="n"/>
      <c r="E222" s="7" t="n"/>
      <c r="F222" s="7" t="n"/>
      <c r="G222" s="7">
        <f>IF(F222&lt;&gt;"",F222,IF(OR(E222="",C222=""),"",IFERROR(IF(N(VLOOKUP($C222,Kinds!$A$2:$C$40,2,FALSE))=0,"",IF(VLOOKUP($C222,Kinds!$A$2:$C$40,3,FALSE)="days",E222+VLOOKUP($C222,Kinds!$A$2:$C$40,2,FALSE),EDATE(E222,VLOOKUP($C222,Kinds!$A$2:$C$40,2,FALSE)))),"")))</f>
        <v/>
      </c>
      <c r="H222">
        <f>IF(AND(E222="",F222=""),"",IF(G222="","Date needed",IF(G222&lt;TODAY(),"Overdue",IF(G222-TODAY()&lt;=IF(IFERROR(VLOOKUP($C222,Kinds!$A$2:$C$40,3,FALSE),"months")="days",2,30),"Due soon","In date"))))</f>
        <v/>
      </c>
      <c r="I222" s="8">
        <f>IF(G222="","",G222-TODAY())</f>
        <v/>
      </c>
    </row>
    <row r="223">
      <c r="B223" s="6" t="n"/>
      <c r="E223" s="7" t="n"/>
      <c r="F223" s="7" t="n"/>
      <c r="G223" s="7">
        <f>IF(F223&lt;&gt;"",F223,IF(OR(E223="",C223=""),"",IFERROR(IF(N(VLOOKUP($C223,Kinds!$A$2:$C$40,2,FALSE))=0,"",IF(VLOOKUP($C223,Kinds!$A$2:$C$40,3,FALSE)="days",E223+VLOOKUP($C223,Kinds!$A$2:$C$40,2,FALSE),EDATE(E223,VLOOKUP($C223,Kinds!$A$2:$C$40,2,FALSE)))),"")))</f>
        <v/>
      </c>
      <c r="H223">
        <f>IF(AND(E223="",F223=""),"",IF(G223="","Date needed",IF(G223&lt;TODAY(),"Overdue",IF(G223-TODAY()&lt;=IF(IFERROR(VLOOKUP($C223,Kinds!$A$2:$C$40,3,FALSE),"months")="days",2,30),"Due soon","In date"))))</f>
        <v/>
      </c>
      <c r="I223" s="8">
        <f>IF(G223="","",G223-TODAY())</f>
        <v/>
      </c>
    </row>
    <row r="224">
      <c r="B224" s="6" t="n"/>
      <c r="E224" s="7" t="n"/>
      <c r="F224" s="7" t="n"/>
      <c r="G224" s="7">
        <f>IF(F224&lt;&gt;"",F224,IF(OR(E224="",C224=""),"",IFERROR(IF(N(VLOOKUP($C224,Kinds!$A$2:$C$40,2,FALSE))=0,"",IF(VLOOKUP($C224,Kinds!$A$2:$C$40,3,FALSE)="days",E224+VLOOKUP($C224,Kinds!$A$2:$C$40,2,FALSE),EDATE(E224,VLOOKUP($C224,Kinds!$A$2:$C$40,2,FALSE)))),"")))</f>
        <v/>
      </c>
      <c r="H224">
        <f>IF(AND(E224="",F224=""),"",IF(G224="","Date needed",IF(G224&lt;TODAY(),"Overdue",IF(G224-TODAY()&lt;=IF(IFERROR(VLOOKUP($C224,Kinds!$A$2:$C$40,3,FALSE),"months")="days",2,30),"Due soon","In date"))))</f>
        <v/>
      </c>
      <c r="I224" s="8">
        <f>IF(G224="","",G224-TODAY())</f>
        <v/>
      </c>
    </row>
    <row r="225">
      <c r="B225" s="6" t="n"/>
      <c r="E225" s="7" t="n"/>
      <c r="F225" s="7" t="n"/>
      <c r="G225" s="7">
        <f>IF(F225&lt;&gt;"",F225,IF(OR(E225="",C225=""),"",IFERROR(IF(N(VLOOKUP($C225,Kinds!$A$2:$C$40,2,FALSE))=0,"",IF(VLOOKUP($C225,Kinds!$A$2:$C$40,3,FALSE)="days",E225+VLOOKUP($C225,Kinds!$A$2:$C$40,2,FALSE),EDATE(E225,VLOOKUP($C225,Kinds!$A$2:$C$40,2,FALSE)))),"")))</f>
        <v/>
      </c>
      <c r="H225">
        <f>IF(AND(E225="",F225=""),"",IF(G225="","Date needed",IF(G225&lt;TODAY(),"Overdue",IF(G225-TODAY()&lt;=IF(IFERROR(VLOOKUP($C225,Kinds!$A$2:$C$40,3,FALSE),"months")="days",2,30),"Due soon","In date"))))</f>
        <v/>
      </c>
      <c r="I225" s="8">
        <f>IF(G225="","",G225-TODAY())</f>
        <v/>
      </c>
    </row>
    <row r="226">
      <c r="B226" s="6" t="n"/>
      <c r="E226" s="7" t="n"/>
      <c r="F226" s="7" t="n"/>
      <c r="G226" s="7">
        <f>IF(F226&lt;&gt;"",F226,IF(OR(E226="",C226=""),"",IFERROR(IF(N(VLOOKUP($C226,Kinds!$A$2:$C$40,2,FALSE))=0,"",IF(VLOOKUP($C226,Kinds!$A$2:$C$40,3,FALSE)="days",E226+VLOOKUP($C226,Kinds!$A$2:$C$40,2,FALSE),EDATE(E226,VLOOKUP($C226,Kinds!$A$2:$C$40,2,FALSE)))),"")))</f>
        <v/>
      </c>
      <c r="H226">
        <f>IF(AND(E226="",F226=""),"",IF(G226="","Date needed",IF(G226&lt;TODAY(),"Overdue",IF(G226-TODAY()&lt;=IF(IFERROR(VLOOKUP($C226,Kinds!$A$2:$C$40,3,FALSE),"months")="days",2,30),"Due soon","In date"))))</f>
        <v/>
      </c>
      <c r="I226" s="8">
        <f>IF(G226="","",G226-TODAY())</f>
        <v/>
      </c>
    </row>
    <row r="227">
      <c r="B227" s="6" t="n"/>
      <c r="E227" s="7" t="n"/>
      <c r="F227" s="7" t="n"/>
      <c r="G227" s="7">
        <f>IF(F227&lt;&gt;"",F227,IF(OR(E227="",C227=""),"",IFERROR(IF(N(VLOOKUP($C227,Kinds!$A$2:$C$40,2,FALSE))=0,"",IF(VLOOKUP($C227,Kinds!$A$2:$C$40,3,FALSE)="days",E227+VLOOKUP($C227,Kinds!$A$2:$C$40,2,FALSE),EDATE(E227,VLOOKUP($C227,Kinds!$A$2:$C$40,2,FALSE)))),"")))</f>
        <v/>
      </c>
      <c r="H227">
        <f>IF(AND(E227="",F227=""),"",IF(G227="","Date needed",IF(G227&lt;TODAY(),"Overdue",IF(G227-TODAY()&lt;=IF(IFERROR(VLOOKUP($C227,Kinds!$A$2:$C$40,3,FALSE),"months")="days",2,30),"Due soon","In date"))))</f>
        <v/>
      </c>
      <c r="I227" s="8">
        <f>IF(G227="","",G227-TODAY())</f>
        <v/>
      </c>
    </row>
    <row r="228">
      <c r="B228" s="6" t="n"/>
      <c r="E228" s="7" t="n"/>
      <c r="F228" s="7" t="n"/>
      <c r="G228" s="7">
        <f>IF(F228&lt;&gt;"",F228,IF(OR(E228="",C228=""),"",IFERROR(IF(N(VLOOKUP($C228,Kinds!$A$2:$C$40,2,FALSE))=0,"",IF(VLOOKUP($C228,Kinds!$A$2:$C$40,3,FALSE)="days",E228+VLOOKUP($C228,Kinds!$A$2:$C$40,2,FALSE),EDATE(E228,VLOOKUP($C228,Kinds!$A$2:$C$40,2,FALSE)))),"")))</f>
        <v/>
      </c>
      <c r="H228">
        <f>IF(AND(E228="",F228=""),"",IF(G228="","Date needed",IF(G228&lt;TODAY(),"Overdue",IF(G228-TODAY()&lt;=IF(IFERROR(VLOOKUP($C228,Kinds!$A$2:$C$40,3,FALSE),"months")="days",2,30),"Due soon","In date"))))</f>
        <v/>
      </c>
      <c r="I228" s="8">
        <f>IF(G228="","",G228-TODAY())</f>
        <v/>
      </c>
    </row>
    <row r="229">
      <c r="B229" s="6" t="n"/>
      <c r="E229" s="7" t="n"/>
      <c r="F229" s="7" t="n"/>
      <c r="G229" s="7">
        <f>IF(F229&lt;&gt;"",F229,IF(OR(E229="",C229=""),"",IFERROR(IF(N(VLOOKUP($C229,Kinds!$A$2:$C$40,2,FALSE))=0,"",IF(VLOOKUP($C229,Kinds!$A$2:$C$40,3,FALSE)="days",E229+VLOOKUP($C229,Kinds!$A$2:$C$40,2,FALSE),EDATE(E229,VLOOKUP($C229,Kinds!$A$2:$C$40,2,FALSE)))),"")))</f>
        <v/>
      </c>
      <c r="H229">
        <f>IF(AND(E229="",F229=""),"",IF(G229="","Date needed",IF(G229&lt;TODAY(),"Overdue",IF(G229-TODAY()&lt;=IF(IFERROR(VLOOKUP($C229,Kinds!$A$2:$C$40,3,FALSE),"months")="days",2,30),"Due soon","In date"))))</f>
        <v/>
      </c>
      <c r="I229" s="8">
        <f>IF(G229="","",G229-TODAY())</f>
        <v/>
      </c>
    </row>
    <row r="230">
      <c r="B230" s="6" t="n"/>
      <c r="E230" s="7" t="n"/>
      <c r="F230" s="7" t="n"/>
      <c r="G230" s="7">
        <f>IF(F230&lt;&gt;"",F230,IF(OR(E230="",C230=""),"",IFERROR(IF(N(VLOOKUP($C230,Kinds!$A$2:$C$40,2,FALSE))=0,"",IF(VLOOKUP($C230,Kinds!$A$2:$C$40,3,FALSE)="days",E230+VLOOKUP($C230,Kinds!$A$2:$C$40,2,FALSE),EDATE(E230,VLOOKUP($C230,Kinds!$A$2:$C$40,2,FALSE)))),"")))</f>
        <v/>
      </c>
      <c r="H230">
        <f>IF(AND(E230="",F230=""),"",IF(G230="","Date needed",IF(G230&lt;TODAY(),"Overdue",IF(G230-TODAY()&lt;=IF(IFERROR(VLOOKUP($C230,Kinds!$A$2:$C$40,3,FALSE),"months")="days",2,30),"Due soon","In date"))))</f>
        <v/>
      </c>
      <c r="I230" s="8">
        <f>IF(G230="","",G230-TODAY())</f>
        <v/>
      </c>
    </row>
    <row r="231">
      <c r="B231" s="6" t="n"/>
      <c r="E231" s="7" t="n"/>
      <c r="F231" s="7" t="n"/>
      <c r="G231" s="7">
        <f>IF(F231&lt;&gt;"",F231,IF(OR(E231="",C231=""),"",IFERROR(IF(N(VLOOKUP($C231,Kinds!$A$2:$C$40,2,FALSE))=0,"",IF(VLOOKUP($C231,Kinds!$A$2:$C$40,3,FALSE)="days",E231+VLOOKUP($C231,Kinds!$A$2:$C$40,2,FALSE),EDATE(E231,VLOOKUP($C231,Kinds!$A$2:$C$40,2,FALSE)))),"")))</f>
        <v/>
      </c>
      <c r="H231">
        <f>IF(AND(E231="",F231=""),"",IF(G231="","Date needed",IF(G231&lt;TODAY(),"Overdue",IF(G231-TODAY()&lt;=IF(IFERROR(VLOOKUP($C231,Kinds!$A$2:$C$40,3,FALSE),"months")="days",2,30),"Due soon","In date"))))</f>
        <v/>
      </c>
      <c r="I231" s="8">
        <f>IF(G231="","",G231-TODAY())</f>
        <v/>
      </c>
    </row>
    <row r="232">
      <c r="B232" s="6" t="n"/>
      <c r="E232" s="7" t="n"/>
      <c r="F232" s="7" t="n"/>
      <c r="G232" s="7">
        <f>IF(F232&lt;&gt;"",F232,IF(OR(E232="",C232=""),"",IFERROR(IF(N(VLOOKUP($C232,Kinds!$A$2:$C$40,2,FALSE))=0,"",IF(VLOOKUP($C232,Kinds!$A$2:$C$40,3,FALSE)="days",E232+VLOOKUP($C232,Kinds!$A$2:$C$40,2,FALSE),EDATE(E232,VLOOKUP($C232,Kinds!$A$2:$C$40,2,FALSE)))),"")))</f>
        <v/>
      </c>
      <c r="H232">
        <f>IF(AND(E232="",F232=""),"",IF(G232="","Date needed",IF(G232&lt;TODAY(),"Overdue",IF(G232-TODAY()&lt;=IF(IFERROR(VLOOKUP($C232,Kinds!$A$2:$C$40,3,FALSE),"months")="days",2,30),"Due soon","In date"))))</f>
        <v/>
      </c>
      <c r="I232" s="8">
        <f>IF(G232="","",G232-TODAY())</f>
        <v/>
      </c>
    </row>
    <row r="233">
      <c r="B233" s="6" t="n"/>
      <c r="E233" s="7" t="n"/>
      <c r="F233" s="7" t="n"/>
      <c r="G233" s="7">
        <f>IF(F233&lt;&gt;"",F233,IF(OR(E233="",C233=""),"",IFERROR(IF(N(VLOOKUP($C233,Kinds!$A$2:$C$40,2,FALSE))=0,"",IF(VLOOKUP($C233,Kinds!$A$2:$C$40,3,FALSE)="days",E233+VLOOKUP($C233,Kinds!$A$2:$C$40,2,FALSE),EDATE(E233,VLOOKUP($C233,Kinds!$A$2:$C$40,2,FALSE)))),"")))</f>
        <v/>
      </c>
      <c r="H233">
        <f>IF(AND(E233="",F233=""),"",IF(G233="","Date needed",IF(G233&lt;TODAY(),"Overdue",IF(G233-TODAY()&lt;=IF(IFERROR(VLOOKUP($C233,Kinds!$A$2:$C$40,3,FALSE),"months")="days",2,30),"Due soon","In date"))))</f>
        <v/>
      </c>
      <c r="I233" s="8">
        <f>IF(G233="","",G233-TODAY())</f>
        <v/>
      </c>
    </row>
    <row r="234">
      <c r="B234" s="6" t="n"/>
      <c r="E234" s="7" t="n"/>
      <c r="F234" s="7" t="n"/>
      <c r="G234" s="7">
        <f>IF(F234&lt;&gt;"",F234,IF(OR(E234="",C234=""),"",IFERROR(IF(N(VLOOKUP($C234,Kinds!$A$2:$C$40,2,FALSE))=0,"",IF(VLOOKUP($C234,Kinds!$A$2:$C$40,3,FALSE)="days",E234+VLOOKUP($C234,Kinds!$A$2:$C$40,2,FALSE),EDATE(E234,VLOOKUP($C234,Kinds!$A$2:$C$40,2,FALSE)))),"")))</f>
        <v/>
      </c>
      <c r="H234">
        <f>IF(AND(E234="",F234=""),"",IF(G234="","Date needed",IF(G234&lt;TODAY(),"Overdue",IF(G234-TODAY()&lt;=IF(IFERROR(VLOOKUP($C234,Kinds!$A$2:$C$40,3,FALSE),"months")="days",2,30),"Due soon","In date"))))</f>
        <v/>
      </c>
      <c r="I234" s="8">
        <f>IF(G234="","",G234-TODAY())</f>
        <v/>
      </c>
    </row>
    <row r="235">
      <c r="B235" s="6" t="n"/>
      <c r="E235" s="7" t="n"/>
      <c r="F235" s="7" t="n"/>
      <c r="G235" s="7">
        <f>IF(F235&lt;&gt;"",F235,IF(OR(E235="",C235=""),"",IFERROR(IF(N(VLOOKUP($C235,Kinds!$A$2:$C$40,2,FALSE))=0,"",IF(VLOOKUP($C235,Kinds!$A$2:$C$40,3,FALSE)="days",E235+VLOOKUP($C235,Kinds!$A$2:$C$40,2,FALSE),EDATE(E235,VLOOKUP($C235,Kinds!$A$2:$C$40,2,FALSE)))),"")))</f>
        <v/>
      </c>
      <c r="H235">
        <f>IF(AND(E235="",F235=""),"",IF(G235="","Date needed",IF(G235&lt;TODAY(),"Overdue",IF(G235-TODAY()&lt;=IF(IFERROR(VLOOKUP($C235,Kinds!$A$2:$C$40,3,FALSE),"months")="days",2,30),"Due soon","In date"))))</f>
        <v/>
      </c>
      <c r="I235" s="8">
        <f>IF(G235="","",G235-TODAY())</f>
        <v/>
      </c>
    </row>
    <row r="236">
      <c r="B236" s="6" t="n"/>
      <c r="E236" s="7" t="n"/>
      <c r="F236" s="7" t="n"/>
      <c r="G236" s="7">
        <f>IF(F236&lt;&gt;"",F236,IF(OR(E236="",C236=""),"",IFERROR(IF(N(VLOOKUP($C236,Kinds!$A$2:$C$40,2,FALSE))=0,"",IF(VLOOKUP($C236,Kinds!$A$2:$C$40,3,FALSE)="days",E236+VLOOKUP($C236,Kinds!$A$2:$C$40,2,FALSE),EDATE(E236,VLOOKUP($C236,Kinds!$A$2:$C$40,2,FALSE)))),"")))</f>
        <v/>
      </c>
      <c r="H236">
        <f>IF(AND(E236="",F236=""),"",IF(G236="","Date needed",IF(G236&lt;TODAY(),"Overdue",IF(G236-TODAY()&lt;=IF(IFERROR(VLOOKUP($C236,Kinds!$A$2:$C$40,3,FALSE),"months")="days",2,30),"Due soon","In date"))))</f>
        <v/>
      </c>
      <c r="I236" s="8">
        <f>IF(G236="","",G236-TODAY())</f>
        <v/>
      </c>
    </row>
    <row r="237">
      <c r="B237" s="6" t="n"/>
      <c r="E237" s="7" t="n"/>
      <c r="F237" s="7" t="n"/>
      <c r="G237" s="7">
        <f>IF(F237&lt;&gt;"",F237,IF(OR(E237="",C237=""),"",IFERROR(IF(N(VLOOKUP($C237,Kinds!$A$2:$C$40,2,FALSE))=0,"",IF(VLOOKUP($C237,Kinds!$A$2:$C$40,3,FALSE)="days",E237+VLOOKUP($C237,Kinds!$A$2:$C$40,2,FALSE),EDATE(E237,VLOOKUP($C237,Kinds!$A$2:$C$40,2,FALSE)))),"")))</f>
        <v/>
      </c>
      <c r="H237">
        <f>IF(AND(E237="",F237=""),"",IF(G237="","Date needed",IF(G237&lt;TODAY(),"Overdue",IF(G237-TODAY()&lt;=IF(IFERROR(VLOOKUP($C237,Kinds!$A$2:$C$40,3,FALSE),"months")="days",2,30),"Due soon","In date"))))</f>
        <v/>
      </c>
      <c r="I237" s="8">
        <f>IF(G237="","",G237-TODAY())</f>
        <v/>
      </c>
    </row>
    <row r="238">
      <c r="B238" s="6" t="n"/>
      <c r="E238" s="7" t="n"/>
      <c r="F238" s="7" t="n"/>
      <c r="G238" s="7">
        <f>IF(F238&lt;&gt;"",F238,IF(OR(E238="",C238=""),"",IFERROR(IF(N(VLOOKUP($C238,Kinds!$A$2:$C$40,2,FALSE))=0,"",IF(VLOOKUP($C238,Kinds!$A$2:$C$40,3,FALSE)="days",E238+VLOOKUP($C238,Kinds!$A$2:$C$40,2,FALSE),EDATE(E238,VLOOKUP($C238,Kinds!$A$2:$C$40,2,FALSE)))),"")))</f>
        <v/>
      </c>
      <c r="H238">
        <f>IF(AND(E238="",F238=""),"",IF(G238="","Date needed",IF(G238&lt;TODAY(),"Overdue",IF(G238-TODAY()&lt;=IF(IFERROR(VLOOKUP($C238,Kinds!$A$2:$C$40,3,FALSE),"months")="days",2,30),"Due soon","In date"))))</f>
        <v/>
      </c>
      <c r="I238" s="8">
        <f>IF(G238="","",G238-TODAY())</f>
        <v/>
      </c>
    </row>
    <row r="239">
      <c r="B239" s="6" t="n"/>
      <c r="E239" s="7" t="n"/>
      <c r="F239" s="7" t="n"/>
      <c r="G239" s="7">
        <f>IF(F239&lt;&gt;"",F239,IF(OR(E239="",C239=""),"",IFERROR(IF(N(VLOOKUP($C239,Kinds!$A$2:$C$40,2,FALSE))=0,"",IF(VLOOKUP($C239,Kinds!$A$2:$C$40,3,FALSE)="days",E239+VLOOKUP($C239,Kinds!$A$2:$C$40,2,FALSE),EDATE(E239,VLOOKUP($C239,Kinds!$A$2:$C$40,2,FALSE)))),"")))</f>
        <v/>
      </c>
      <c r="H239">
        <f>IF(AND(E239="",F239=""),"",IF(G239="","Date needed",IF(G239&lt;TODAY(),"Overdue",IF(G239-TODAY()&lt;=IF(IFERROR(VLOOKUP($C239,Kinds!$A$2:$C$40,3,FALSE),"months")="days",2,30),"Due soon","In date"))))</f>
        <v/>
      </c>
      <c r="I239" s="8">
        <f>IF(G239="","",G239-TODAY())</f>
        <v/>
      </c>
    </row>
    <row r="240">
      <c r="B240" s="6" t="n"/>
      <c r="E240" s="7" t="n"/>
      <c r="F240" s="7" t="n"/>
      <c r="G240" s="7">
        <f>IF(F240&lt;&gt;"",F240,IF(OR(E240="",C240=""),"",IFERROR(IF(N(VLOOKUP($C240,Kinds!$A$2:$C$40,2,FALSE))=0,"",IF(VLOOKUP($C240,Kinds!$A$2:$C$40,3,FALSE)="days",E240+VLOOKUP($C240,Kinds!$A$2:$C$40,2,FALSE),EDATE(E240,VLOOKUP($C240,Kinds!$A$2:$C$40,2,FALSE)))),"")))</f>
        <v/>
      </c>
      <c r="H240">
        <f>IF(AND(E240="",F240=""),"",IF(G240="","Date needed",IF(G240&lt;TODAY(),"Overdue",IF(G240-TODAY()&lt;=IF(IFERROR(VLOOKUP($C240,Kinds!$A$2:$C$40,3,FALSE),"months")="days",2,30),"Due soon","In date"))))</f>
        <v/>
      </c>
      <c r="I240" s="8">
        <f>IF(G240="","",G240-TODAY())</f>
        <v/>
      </c>
    </row>
    <row r="241">
      <c r="B241" s="6" t="n"/>
      <c r="E241" s="7" t="n"/>
      <c r="F241" s="7" t="n"/>
      <c r="G241" s="7">
        <f>IF(F241&lt;&gt;"",F241,IF(OR(E241="",C241=""),"",IFERROR(IF(N(VLOOKUP($C241,Kinds!$A$2:$C$40,2,FALSE))=0,"",IF(VLOOKUP($C241,Kinds!$A$2:$C$40,3,FALSE)="days",E241+VLOOKUP($C241,Kinds!$A$2:$C$40,2,FALSE),EDATE(E241,VLOOKUP($C241,Kinds!$A$2:$C$40,2,FALSE)))),"")))</f>
        <v/>
      </c>
      <c r="H241">
        <f>IF(AND(E241="",F241=""),"",IF(G241="","Date needed",IF(G241&lt;TODAY(),"Overdue",IF(G241-TODAY()&lt;=IF(IFERROR(VLOOKUP($C241,Kinds!$A$2:$C$40,3,FALSE),"months")="days",2,30),"Due soon","In date"))))</f>
        <v/>
      </c>
      <c r="I241" s="8">
        <f>IF(G241="","",G241-TODAY())</f>
        <v/>
      </c>
    </row>
    <row r="242">
      <c r="B242" s="6" t="n"/>
      <c r="E242" s="7" t="n"/>
      <c r="F242" s="7" t="n"/>
      <c r="G242" s="7">
        <f>IF(F242&lt;&gt;"",F242,IF(OR(E242="",C242=""),"",IFERROR(IF(N(VLOOKUP($C242,Kinds!$A$2:$C$40,2,FALSE))=0,"",IF(VLOOKUP($C242,Kinds!$A$2:$C$40,3,FALSE)="days",E242+VLOOKUP($C242,Kinds!$A$2:$C$40,2,FALSE),EDATE(E242,VLOOKUP($C242,Kinds!$A$2:$C$40,2,FALSE)))),"")))</f>
        <v/>
      </c>
      <c r="H242">
        <f>IF(AND(E242="",F242=""),"",IF(G242="","Date needed",IF(G242&lt;TODAY(),"Overdue",IF(G242-TODAY()&lt;=IF(IFERROR(VLOOKUP($C242,Kinds!$A$2:$C$40,3,FALSE),"months")="days",2,30),"Due soon","In date"))))</f>
        <v/>
      </c>
      <c r="I242" s="8">
        <f>IF(G242="","",G242-TODAY())</f>
        <v/>
      </c>
    </row>
    <row r="243">
      <c r="B243" s="6" t="n"/>
      <c r="E243" s="7" t="n"/>
      <c r="F243" s="7" t="n"/>
      <c r="G243" s="7">
        <f>IF(F243&lt;&gt;"",F243,IF(OR(E243="",C243=""),"",IFERROR(IF(N(VLOOKUP($C243,Kinds!$A$2:$C$40,2,FALSE))=0,"",IF(VLOOKUP($C243,Kinds!$A$2:$C$40,3,FALSE)="days",E243+VLOOKUP($C243,Kinds!$A$2:$C$40,2,FALSE),EDATE(E243,VLOOKUP($C243,Kinds!$A$2:$C$40,2,FALSE)))),"")))</f>
        <v/>
      </c>
      <c r="H243">
        <f>IF(AND(E243="",F243=""),"",IF(G243="","Date needed",IF(G243&lt;TODAY(),"Overdue",IF(G243-TODAY()&lt;=IF(IFERROR(VLOOKUP($C243,Kinds!$A$2:$C$40,3,FALSE),"months")="days",2,30),"Due soon","In date"))))</f>
        <v/>
      </c>
      <c r="I243" s="8">
        <f>IF(G243="","",G243-TODAY())</f>
        <v/>
      </c>
    </row>
    <row r="244">
      <c r="B244" s="6" t="n"/>
      <c r="E244" s="7" t="n"/>
      <c r="F244" s="7" t="n"/>
      <c r="G244" s="7">
        <f>IF(F244&lt;&gt;"",F244,IF(OR(E244="",C244=""),"",IFERROR(IF(N(VLOOKUP($C244,Kinds!$A$2:$C$40,2,FALSE))=0,"",IF(VLOOKUP($C244,Kinds!$A$2:$C$40,3,FALSE)="days",E244+VLOOKUP($C244,Kinds!$A$2:$C$40,2,FALSE),EDATE(E244,VLOOKUP($C244,Kinds!$A$2:$C$40,2,FALSE)))),"")))</f>
        <v/>
      </c>
      <c r="H244">
        <f>IF(AND(E244="",F244=""),"",IF(G244="","Date needed",IF(G244&lt;TODAY(),"Overdue",IF(G244-TODAY()&lt;=IF(IFERROR(VLOOKUP($C244,Kinds!$A$2:$C$40,3,FALSE),"months")="days",2,30),"Due soon","In date"))))</f>
        <v/>
      </c>
      <c r="I244" s="8">
        <f>IF(G244="","",G244-TODAY())</f>
        <v/>
      </c>
    </row>
    <row r="245">
      <c r="B245" s="6" t="n"/>
      <c r="E245" s="7" t="n"/>
      <c r="F245" s="7" t="n"/>
      <c r="G245" s="7">
        <f>IF(F245&lt;&gt;"",F245,IF(OR(E245="",C245=""),"",IFERROR(IF(N(VLOOKUP($C245,Kinds!$A$2:$C$40,2,FALSE))=0,"",IF(VLOOKUP($C245,Kinds!$A$2:$C$40,3,FALSE)="days",E245+VLOOKUP($C245,Kinds!$A$2:$C$40,2,FALSE),EDATE(E245,VLOOKUP($C245,Kinds!$A$2:$C$40,2,FALSE)))),"")))</f>
        <v/>
      </c>
      <c r="H245">
        <f>IF(AND(E245="",F245=""),"",IF(G245="","Date needed",IF(G245&lt;TODAY(),"Overdue",IF(G245-TODAY()&lt;=IF(IFERROR(VLOOKUP($C245,Kinds!$A$2:$C$40,3,FALSE),"months")="days",2,30),"Due soon","In date"))))</f>
        <v/>
      </c>
      <c r="I245" s="8">
        <f>IF(G245="","",G245-TODAY())</f>
        <v/>
      </c>
    </row>
    <row r="246">
      <c r="B246" s="6" t="n"/>
      <c r="E246" s="7" t="n"/>
      <c r="F246" s="7" t="n"/>
      <c r="G246" s="7">
        <f>IF(F246&lt;&gt;"",F246,IF(OR(E246="",C246=""),"",IFERROR(IF(N(VLOOKUP($C246,Kinds!$A$2:$C$40,2,FALSE))=0,"",IF(VLOOKUP($C246,Kinds!$A$2:$C$40,3,FALSE)="days",E246+VLOOKUP($C246,Kinds!$A$2:$C$40,2,FALSE),EDATE(E246,VLOOKUP($C246,Kinds!$A$2:$C$40,2,FALSE)))),"")))</f>
        <v/>
      </c>
      <c r="H246">
        <f>IF(AND(E246="",F246=""),"",IF(G246="","Date needed",IF(G246&lt;TODAY(),"Overdue",IF(G246-TODAY()&lt;=IF(IFERROR(VLOOKUP($C246,Kinds!$A$2:$C$40,3,FALSE),"months")="days",2,30),"Due soon","In date"))))</f>
        <v/>
      </c>
      <c r="I246" s="8">
        <f>IF(G246="","",G246-TODAY())</f>
        <v/>
      </c>
    </row>
    <row r="247">
      <c r="B247" s="6" t="n"/>
      <c r="E247" s="7" t="n"/>
      <c r="F247" s="7" t="n"/>
      <c r="G247" s="7">
        <f>IF(F247&lt;&gt;"",F247,IF(OR(E247="",C247=""),"",IFERROR(IF(N(VLOOKUP($C247,Kinds!$A$2:$C$40,2,FALSE))=0,"",IF(VLOOKUP($C247,Kinds!$A$2:$C$40,3,FALSE)="days",E247+VLOOKUP($C247,Kinds!$A$2:$C$40,2,FALSE),EDATE(E247,VLOOKUP($C247,Kinds!$A$2:$C$40,2,FALSE)))),"")))</f>
        <v/>
      </c>
      <c r="H247">
        <f>IF(AND(E247="",F247=""),"",IF(G247="","Date needed",IF(G247&lt;TODAY(),"Overdue",IF(G247-TODAY()&lt;=IF(IFERROR(VLOOKUP($C247,Kinds!$A$2:$C$40,3,FALSE),"months")="days",2,30),"Due soon","In date"))))</f>
        <v/>
      </c>
      <c r="I247" s="8">
        <f>IF(G247="","",G247-TODAY())</f>
        <v/>
      </c>
    </row>
    <row r="248">
      <c r="B248" s="6" t="n"/>
      <c r="E248" s="7" t="n"/>
      <c r="F248" s="7" t="n"/>
      <c r="G248" s="7">
        <f>IF(F248&lt;&gt;"",F248,IF(OR(E248="",C248=""),"",IFERROR(IF(N(VLOOKUP($C248,Kinds!$A$2:$C$40,2,FALSE))=0,"",IF(VLOOKUP($C248,Kinds!$A$2:$C$40,3,FALSE)="days",E248+VLOOKUP($C248,Kinds!$A$2:$C$40,2,FALSE),EDATE(E248,VLOOKUP($C248,Kinds!$A$2:$C$40,2,FALSE)))),"")))</f>
        <v/>
      </c>
      <c r="H248">
        <f>IF(AND(E248="",F248=""),"",IF(G248="","Date needed",IF(G248&lt;TODAY(),"Overdue",IF(G248-TODAY()&lt;=IF(IFERROR(VLOOKUP($C248,Kinds!$A$2:$C$40,3,FALSE),"months")="days",2,30),"Due soon","In date"))))</f>
        <v/>
      </c>
      <c r="I248" s="8">
        <f>IF(G248="","",G248-TODAY())</f>
        <v/>
      </c>
    </row>
    <row r="249">
      <c r="B249" s="6" t="n"/>
      <c r="E249" s="7" t="n"/>
      <c r="F249" s="7" t="n"/>
      <c r="G249" s="7">
        <f>IF(F249&lt;&gt;"",F249,IF(OR(E249="",C249=""),"",IFERROR(IF(N(VLOOKUP($C249,Kinds!$A$2:$C$40,2,FALSE))=0,"",IF(VLOOKUP($C249,Kinds!$A$2:$C$40,3,FALSE)="days",E249+VLOOKUP($C249,Kinds!$A$2:$C$40,2,FALSE),EDATE(E249,VLOOKUP($C249,Kinds!$A$2:$C$40,2,FALSE)))),"")))</f>
        <v/>
      </c>
      <c r="H249">
        <f>IF(AND(E249="",F249=""),"",IF(G249="","Date needed",IF(G249&lt;TODAY(),"Overdue",IF(G249-TODAY()&lt;=IF(IFERROR(VLOOKUP($C249,Kinds!$A$2:$C$40,3,FALSE),"months")="days",2,30),"Due soon","In date"))))</f>
        <v/>
      </c>
      <c r="I249" s="8">
        <f>IF(G249="","",G249-TODAY())</f>
        <v/>
      </c>
    </row>
    <row r="250">
      <c r="B250" s="6" t="n"/>
      <c r="E250" s="7" t="n"/>
      <c r="F250" s="7" t="n"/>
      <c r="G250" s="7">
        <f>IF(F250&lt;&gt;"",F250,IF(OR(E250="",C250=""),"",IFERROR(IF(N(VLOOKUP($C250,Kinds!$A$2:$C$40,2,FALSE))=0,"",IF(VLOOKUP($C250,Kinds!$A$2:$C$40,3,FALSE)="days",E250+VLOOKUP($C250,Kinds!$A$2:$C$40,2,FALSE),EDATE(E250,VLOOKUP($C250,Kinds!$A$2:$C$40,2,FALSE)))),"")))</f>
        <v/>
      </c>
      <c r="H250">
        <f>IF(AND(E250="",F250=""),"",IF(G250="","Date needed",IF(G250&lt;TODAY(),"Overdue",IF(G250-TODAY()&lt;=IF(IFERROR(VLOOKUP($C250,Kinds!$A$2:$C$40,3,FALSE),"months")="days",2,30),"Due soon","In date"))))</f>
        <v/>
      </c>
      <c r="I250" s="8">
        <f>IF(G250="","",G250-TODAY())</f>
        <v/>
      </c>
    </row>
    <row r="251">
      <c r="B251" s="6" t="n"/>
      <c r="E251" s="7" t="n"/>
      <c r="F251" s="7" t="n"/>
      <c r="G251" s="7">
        <f>IF(F251&lt;&gt;"",F251,IF(OR(E251="",C251=""),"",IFERROR(IF(N(VLOOKUP($C251,Kinds!$A$2:$C$40,2,FALSE))=0,"",IF(VLOOKUP($C251,Kinds!$A$2:$C$40,3,FALSE)="days",E251+VLOOKUP($C251,Kinds!$A$2:$C$40,2,FALSE),EDATE(E251,VLOOKUP($C251,Kinds!$A$2:$C$40,2,FALSE)))),"")))</f>
        <v/>
      </c>
      <c r="H251">
        <f>IF(AND(E251="",F251=""),"",IF(G251="","Date needed",IF(G251&lt;TODAY(),"Overdue",IF(G251-TODAY()&lt;=IF(IFERROR(VLOOKUP($C251,Kinds!$A$2:$C$40,3,FALSE),"months")="days",2,30),"Due soon","In date"))))</f>
        <v/>
      </c>
      <c r="I251" s="8">
        <f>IF(G251="","",G251-TODAY())</f>
        <v/>
      </c>
    </row>
    <row r="252">
      <c r="B252" s="6" t="n"/>
      <c r="E252" s="7" t="n"/>
      <c r="F252" s="7" t="n"/>
      <c r="G252" s="7">
        <f>IF(F252&lt;&gt;"",F252,IF(OR(E252="",C252=""),"",IFERROR(IF(N(VLOOKUP($C252,Kinds!$A$2:$C$40,2,FALSE))=0,"",IF(VLOOKUP($C252,Kinds!$A$2:$C$40,3,FALSE)="days",E252+VLOOKUP($C252,Kinds!$A$2:$C$40,2,FALSE),EDATE(E252,VLOOKUP($C252,Kinds!$A$2:$C$40,2,FALSE)))),"")))</f>
        <v/>
      </c>
      <c r="H252">
        <f>IF(AND(E252="",F252=""),"",IF(G252="","Date needed",IF(G252&lt;TODAY(),"Overdue",IF(G252-TODAY()&lt;=IF(IFERROR(VLOOKUP($C252,Kinds!$A$2:$C$40,3,FALSE),"months")="days",2,30),"Due soon","In date"))))</f>
        <v/>
      </c>
      <c r="I252" s="8">
        <f>IF(G252="","",G252-TODAY())</f>
        <v/>
      </c>
    </row>
    <row r="253">
      <c r="B253" s="6" t="n"/>
      <c r="E253" s="7" t="n"/>
      <c r="F253" s="7" t="n"/>
      <c r="G253" s="7">
        <f>IF(F253&lt;&gt;"",F253,IF(OR(E253="",C253=""),"",IFERROR(IF(N(VLOOKUP($C253,Kinds!$A$2:$C$40,2,FALSE))=0,"",IF(VLOOKUP($C253,Kinds!$A$2:$C$40,3,FALSE)="days",E253+VLOOKUP($C253,Kinds!$A$2:$C$40,2,FALSE),EDATE(E253,VLOOKUP($C253,Kinds!$A$2:$C$40,2,FALSE)))),"")))</f>
        <v/>
      </c>
      <c r="H253">
        <f>IF(AND(E253="",F253=""),"",IF(G253="","Date needed",IF(G253&lt;TODAY(),"Overdue",IF(G253-TODAY()&lt;=IF(IFERROR(VLOOKUP($C253,Kinds!$A$2:$C$40,3,FALSE),"months")="days",2,30),"Due soon","In date"))))</f>
        <v/>
      </c>
      <c r="I253" s="8">
        <f>IF(G253="","",G253-TODAY())</f>
        <v/>
      </c>
    </row>
    <row r="254">
      <c r="B254" s="6" t="n"/>
      <c r="E254" s="7" t="n"/>
      <c r="F254" s="7" t="n"/>
      <c r="G254" s="7">
        <f>IF(F254&lt;&gt;"",F254,IF(OR(E254="",C254=""),"",IFERROR(IF(N(VLOOKUP($C254,Kinds!$A$2:$C$40,2,FALSE))=0,"",IF(VLOOKUP($C254,Kinds!$A$2:$C$40,3,FALSE)="days",E254+VLOOKUP($C254,Kinds!$A$2:$C$40,2,FALSE),EDATE(E254,VLOOKUP($C254,Kinds!$A$2:$C$40,2,FALSE)))),"")))</f>
        <v/>
      </c>
      <c r="H254">
        <f>IF(AND(E254="",F254=""),"",IF(G254="","Date needed",IF(G254&lt;TODAY(),"Overdue",IF(G254-TODAY()&lt;=IF(IFERROR(VLOOKUP($C254,Kinds!$A$2:$C$40,3,FALSE),"months")="days",2,30),"Due soon","In date"))))</f>
        <v/>
      </c>
      <c r="I254" s="8">
        <f>IF(G254="","",G254-TODAY())</f>
        <v/>
      </c>
    </row>
    <row r="255">
      <c r="B255" s="6" t="n"/>
      <c r="E255" s="7" t="n"/>
      <c r="F255" s="7" t="n"/>
      <c r="G255" s="7">
        <f>IF(F255&lt;&gt;"",F255,IF(OR(E255="",C255=""),"",IFERROR(IF(N(VLOOKUP($C255,Kinds!$A$2:$C$40,2,FALSE))=0,"",IF(VLOOKUP($C255,Kinds!$A$2:$C$40,3,FALSE)="days",E255+VLOOKUP($C255,Kinds!$A$2:$C$40,2,FALSE),EDATE(E255,VLOOKUP($C255,Kinds!$A$2:$C$40,2,FALSE)))),"")))</f>
        <v/>
      </c>
      <c r="H255">
        <f>IF(AND(E255="",F255=""),"",IF(G255="","Date needed",IF(G255&lt;TODAY(),"Overdue",IF(G255-TODAY()&lt;=IF(IFERROR(VLOOKUP($C255,Kinds!$A$2:$C$40,3,FALSE),"months")="days",2,30),"Due soon","In date"))))</f>
        <v/>
      </c>
      <c r="I255" s="8">
        <f>IF(G255="","",G255-TODAY())</f>
        <v/>
      </c>
    </row>
    <row r="256">
      <c r="B256" s="6" t="n"/>
      <c r="E256" s="7" t="n"/>
      <c r="F256" s="7" t="n"/>
      <c r="G256" s="7">
        <f>IF(F256&lt;&gt;"",F256,IF(OR(E256="",C256=""),"",IFERROR(IF(N(VLOOKUP($C256,Kinds!$A$2:$C$40,2,FALSE))=0,"",IF(VLOOKUP($C256,Kinds!$A$2:$C$40,3,FALSE)="days",E256+VLOOKUP($C256,Kinds!$A$2:$C$40,2,FALSE),EDATE(E256,VLOOKUP($C256,Kinds!$A$2:$C$40,2,FALSE)))),"")))</f>
        <v/>
      </c>
      <c r="H256">
        <f>IF(AND(E256="",F256=""),"",IF(G256="","Date needed",IF(G256&lt;TODAY(),"Overdue",IF(G256-TODAY()&lt;=IF(IFERROR(VLOOKUP($C256,Kinds!$A$2:$C$40,3,FALSE),"months")="days",2,30),"Due soon","In date"))))</f>
        <v/>
      </c>
      <c r="I256" s="8">
        <f>IF(G256="","",G256-TODAY())</f>
        <v/>
      </c>
    </row>
    <row r="257">
      <c r="B257" s="6" t="n"/>
      <c r="E257" s="7" t="n"/>
      <c r="F257" s="7" t="n"/>
      <c r="G257" s="7">
        <f>IF(F257&lt;&gt;"",F257,IF(OR(E257="",C257=""),"",IFERROR(IF(N(VLOOKUP($C257,Kinds!$A$2:$C$40,2,FALSE))=0,"",IF(VLOOKUP($C257,Kinds!$A$2:$C$40,3,FALSE)="days",E257+VLOOKUP($C257,Kinds!$A$2:$C$40,2,FALSE),EDATE(E257,VLOOKUP($C257,Kinds!$A$2:$C$40,2,FALSE)))),"")))</f>
        <v/>
      </c>
      <c r="H257">
        <f>IF(AND(E257="",F257=""),"",IF(G257="","Date needed",IF(G257&lt;TODAY(),"Overdue",IF(G257-TODAY()&lt;=IF(IFERROR(VLOOKUP($C257,Kinds!$A$2:$C$40,3,FALSE),"months")="days",2,30),"Due soon","In date"))))</f>
        <v/>
      </c>
      <c r="I257" s="8">
        <f>IF(G257="","",G257-TODAY())</f>
        <v/>
      </c>
    </row>
    <row r="258">
      <c r="B258" s="6" t="n"/>
      <c r="E258" s="7" t="n"/>
      <c r="F258" s="7" t="n"/>
      <c r="G258" s="7">
        <f>IF(F258&lt;&gt;"",F258,IF(OR(E258="",C258=""),"",IFERROR(IF(N(VLOOKUP($C258,Kinds!$A$2:$C$40,2,FALSE))=0,"",IF(VLOOKUP($C258,Kinds!$A$2:$C$40,3,FALSE)="days",E258+VLOOKUP($C258,Kinds!$A$2:$C$40,2,FALSE),EDATE(E258,VLOOKUP($C258,Kinds!$A$2:$C$40,2,FALSE)))),"")))</f>
        <v/>
      </c>
      <c r="H258">
        <f>IF(AND(E258="",F258=""),"",IF(G258="","Date needed",IF(G258&lt;TODAY(),"Overdue",IF(G258-TODAY()&lt;=IF(IFERROR(VLOOKUP($C258,Kinds!$A$2:$C$40,3,FALSE),"months")="days",2,30),"Due soon","In date"))))</f>
        <v/>
      </c>
      <c r="I258" s="8">
        <f>IF(G258="","",G258-TODAY())</f>
        <v/>
      </c>
    </row>
    <row r="259">
      <c r="B259" s="6" t="n"/>
      <c r="E259" s="7" t="n"/>
      <c r="F259" s="7" t="n"/>
      <c r="G259" s="7">
        <f>IF(F259&lt;&gt;"",F259,IF(OR(E259="",C259=""),"",IFERROR(IF(N(VLOOKUP($C259,Kinds!$A$2:$C$40,2,FALSE))=0,"",IF(VLOOKUP($C259,Kinds!$A$2:$C$40,3,FALSE)="days",E259+VLOOKUP($C259,Kinds!$A$2:$C$40,2,FALSE),EDATE(E259,VLOOKUP($C259,Kinds!$A$2:$C$40,2,FALSE)))),"")))</f>
        <v/>
      </c>
      <c r="H259">
        <f>IF(AND(E259="",F259=""),"",IF(G259="","Date needed",IF(G259&lt;TODAY(),"Overdue",IF(G259-TODAY()&lt;=IF(IFERROR(VLOOKUP($C259,Kinds!$A$2:$C$40,3,FALSE),"months")="days",2,30),"Due soon","In date"))))</f>
        <v/>
      </c>
      <c r="I259" s="8">
        <f>IF(G259="","",G259-TODAY())</f>
        <v/>
      </c>
    </row>
    <row r="260">
      <c r="B260" s="6" t="n"/>
      <c r="E260" s="7" t="n"/>
      <c r="F260" s="7" t="n"/>
      <c r="G260" s="7">
        <f>IF(F260&lt;&gt;"",F260,IF(OR(E260="",C260=""),"",IFERROR(IF(N(VLOOKUP($C260,Kinds!$A$2:$C$40,2,FALSE))=0,"",IF(VLOOKUP($C260,Kinds!$A$2:$C$40,3,FALSE)="days",E260+VLOOKUP($C260,Kinds!$A$2:$C$40,2,FALSE),EDATE(E260,VLOOKUP($C260,Kinds!$A$2:$C$40,2,FALSE)))),"")))</f>
        <v/>
      </c>
      <c r="H260">
        <f>IF(AND(E260="",F260=""),"",IF(G260="","Date needed",IF(G260&lt;TODAY(),"Overdue",IF(G260-TODAY()&lt;=IF(IFERROR(VLOOKUP($C260,Kinds!$A$2:$C$40,3,FALSE),"months")="days",2,30),"Due soon","In date"))))</f>
        <v/>
      </c>
      <c r="I260" s="8">
        <f>IF(G260="","",G260-TODAY())</f>
        <v/>
      </c>
    </row>
    <row r="261">
      <c r="B261" s="6" t="n"/>
      <c r="E261" s="7" t="n"/>
      <c r="F261" s="7" t="n"/>
      <c r="G261" s="7">
        <f>IF(F261&lt;&gt;"",F261,IF(OR(E261="",C261=""),"",IFERROR(IF(N(VLOOKUP($C261,Kinds!$A$2:$C$40,2,FALSE))=0,"",IF(VLOOKUP($C261,Kinds!$A$2:$C$40,3,FALSE)="days",E261+VLOOKUP($C261,Kinds!$A$2:$C$40,2,FALSE),EDATE(E261,VLOOKUP($C261,Kinds!$A$2:$C$40,2,FALSE)))),"")))</f>
        <v/>
      </c>
      <c r="H261">
        <f>IF(AND(E261="",F261=""),"",IF(G261="","Date needed",IF(G261&lt;TODAY(),"Overdue",IF(G261-TODAY()&lt;=IF(IFERROR(VLOOKUP($C261,Kinds!$A$2:$C$40,3,FALSE),"months")="days",2,30),"Due soon","In date"))))</f>
        <v/>
      </c>
      <c r="I261" s="8">
        <f>IF(G261="","",G261-TODAY())</f>
        <v/>
      </c>
    </row>
    <row r="262">
      <c r="B262" s="6" t="n"/>
      <c r="E262" s="7" t="n"/>
      <c r="F262" s="7" t="n"/>
      <c r="G262" s="7">
        <f>IF(F262&lt;&gt;"",F262,IF(OR(E262="",C262=""),"",IFERROR(IF(N(VLOOKUP($C262,Kinds!$A$2:$C$40,2,FALSE))=0,"",IF(VLOOKUP($C262,Kinds!$A$2:$C$40,3,FALSE)="days",E262+VLOOKUP($C262,Kinds!$A$2:$C$40,2,FALSE),EDATE(E262,VLOOKUP($C262,Kinds!$A$2:$C$40,2,FALSE)))),"")))</f>
        <v/>
      </c>
      <c r="H262">
        <f>IF(AND(E262="",F262=""),"",IF(G262="","Date needed",IF(G262&lt;TODAY(),"Overdue",IF(G262-TODAY()&lt;=IF(IFERROR(VLOOKUP($C262,Kinds!$A$2:$C$40,3,FALSE),"months")="days",2,30),"Due soon","In date"))))</f>
        <v/>
      </c>
      <c r="I262" s="8">
        <f>IF(G262="","",G262-TODAY())</f>
        <v/>
      </c>
    </row>
    <row r="263">
      <c r="B263" s="6" t="n"/>
      <c r="E263" s="7" t="n"/>
      <c r="F263" s="7" t="n"/>
      <c r="G263" s="7">
        <f>IF(F263&lt;&gt;"",F263,IF(OR(E263="",C263=""),"",IFERROR(IF(N(VLOOKUP($C263,Kinds!$A$2:$C$40,2,FALSE))=0,"",IF(VLOOKUP($C263,Kinds!$A$2:$C$40,3,FALSE)="days",E263+VLOOKUP($C263,Kinds!$A$2:$C$40,2,FALSE),EDATE(E263,VLOOKUP($C263,Kinds!$A$2:$C$40,2,FALSE)))),"")))</f>
        <v/>
      </c>
      <c r="H263">
        <f>IF(AND(E263="",F263=""),"",IF(G263="","Date needed",IF(G263&lt;TODAY(),"Overdue",IF(G263-TODAY()&lt;=IF(IFERROR(VLOOKUP($C263,Kinds!$A$2:$C$40,3,FALSE),"months")="days",2,30),"Due soon","In date"))))</f>
        <v/>
      </c>
      <c r="I263" s="8">
        <f>IF(G263="","",G263-TODAY())</f>
        <v/>
      </c>
    </row>
    <row r="264">
      <c r="B264" s="6" t="n"/>
      <c r="E264" s="7" t="n"/>
      <c r="F264" s="7" t="n"/>
      <c r="G264" s="7">
        <f>IF(F264&lt;&gt;"",F264,IF(OR(E264="",C264=""),"",IFERROR(IF(N(VLOOKUP($C264,Kinds!$A$2:$C$40,2,FALSE))=0,"",IF(VLOOKUP($C264,Kinds!$A$2:$C$40,3,FALSE)="days",E264+VLOOKUP($C264,Kinds!$A$2:$C$40,2,FALSE),EDATE(E264,VLOOKUP($C264,Kinds!$A$2:$C$40,2,FALSE)))),"")))</f>
        <v/>
      </c>
      <c r="H264">
        <f>IF(AND(E264="",F264=""),"",IF(G264="","Date needed",IF(G264&lt;TODAY(),"Overdue",IF(G264-TODAY()&lt;=IF(IFERROR(VLOOKUP($C264,Kinds!$A$2:$C$40,3,FALSE),"months")="days",2,30),"Due soon","In date"))))</f>
        <v/>
      </c>
      <c r="I264" s="8">
        <f>IF(G264="","",G264-TODAY())</f>
        <v/>
      </c>
    </row>
    <row r="265">
      <c r="B265" s="6" t="n"/>
      <c r="E265" s="7" t="n"/>
      <c r="F265" s="7" t="n"/>
      <c r="G265" s="7">
        <f>IF(F265&lt;&gt;"",F265,IF(OR(E265="",C265=""),"",IFERROR(IF(N(VLOOKUP($C265,Kinds!$A$2:$C$40,2,FALSE))=0,"",IF(VLOOKUP($C265,Kinds!$A$2:$C$40,3,FALSE)="days",E265+VLOOKUP($C265,Kinds!$A$2:$C$40,2,FALSE),EDATE(E265,VLOOKUP($C265,Kinds!$A$2:$C$40,2,FALSE)))),"")))</f>
        <v/>
      </c>
      <c r="H265">
        <f>IF(AND(E265="",F265=""),"",IF(G265="","Date needed",IF(G265&lt;TODAY(),"Overdue",IF(G265-TODAY()&lt;=IF(IFERROR(VLOOKUP($C265,Kinds!$A$2:$C$40,3,FALSE),"months")="days",2,30),"Due soon","In date"))))</f>
        <v/>
      </c>
      <c r="I265" s="8">
        <f>IF(G265="","",G265-TODAY())</f>
        <v/>
      </c>
    </row>
    <row r="266">
      <c r="B266" s="6" t="n"/>
      <c r="E266" s="7" t="n"/>
      <c r="F266" s="7" t="n"/>
      <c r="G266" s="7">
        <f>IF(F266&lt;&gt;"",F266,IF(OR(E266="",C266=""),"",IFERROR(IF(N(VLOOKUP($C266,Kinds!$A$2:$C$40,2,FALSE))=0,"",IF(VLOOKUP($C266,Kinds!$A$2:$C$40,3,FALSE)="days",E266+VLOOKUP($C266,Kinds!$A$2:$C$40,2,FALSE),EDATE(E266,VLOOKUP($C266,Kinds!$A$2:$C$40,2,FALSE)))),"")))</f>
        <v/>
      </c>
      <c r="H266">
        <f>IF(AND(E266="",F266=""),"",IF(G266="","Date needed",IF(G266&lt;TODAY(),"Overdue",IF(G266-TODAY()&lt;=IF(IFERROR(VLOOKUP($C266,Kinds!$A$2:$C$40,3,FALSE),"months")="days",2,30),"Due soon","In date"))))</f>
        <v/>
      </c>
      <c r="I266" s="8">
        <f>IF(G266="","",G266-TODAY())</f>
        <v/>
      </c>
    </row>
    <row r="267">
      <c r="B267" s="6" t="n"/>
      <c r="E267" s="7" t="n"/>
      <c r="F267" s="7" t="n"/>
      <c r="G267" s="7">
        <f>IF(F267&lt;&gt;"",F267,IF(OR(E267="",C267=""),"",IFERROR(IF(N(VLOOKUP($C267,Kinds!$A$2:$C$40,2,FALSE))=0,"",IF(VLOOKUP($C267,Kinds!$A$2:$C$40,3,FALSE)="days",E267+VLOOKUP($C267,Kinds!$A$2:$C$40,2,FALSE),EDATE(E267,VLOOKUP($C267,Kinds!$A$2:$C$40,2,FALSE)))),"")))</f>
        <v/>
      </c>
      <c r="H267">
        <f>IF(AND(E267="",F267=""),"",IF(G267="","Date needed",IF(G267&lt;TODAY(),"Overdue",IF(G267-TODAY()&lt;=IF(IFERROR(VLOOKUP($C267,Kinds!$A$2:$C$40,3,FALSE),"months")="days",2,30),"Due soon","In date"))))</f>
        <v/>
      </c>
      <c r="I267" s="8">
        <f>IF(G267="","",G267-TODAY())</f>
        <v/>
      </c>
    </row>
    <row r="268">
      <c r="B268" s="6" t="n"/>
      <c r="E268" s="7" t="n"/>
      <c r="F268" s="7" t="n"/>
      <c r="G268" s="7">
        <f>IF(F268&lt;&gt;"",F268,IF(OR(E268="",C268=""),"",IFERROR(IF(N(VLOOKUP($C268,Kinds!$A$2:$C$40,2,FALSE))=0,"",IF(VLOOKUP($C268,Kinds!$A$2:$C$40,3,FALSE)="days",E268+VLOOKUP($C268,Kinds!$A$2:$C$40,2,FALSE),EDATE(E268,VLOOKUP($C268,Kinds!$A$2:$C$40,2,FALSE)))),"")))</f>
        <v/>
      </c>
      <c r="H268">
        <f>IF(AND(E268="",F268=""),"",IF(G268="","Date needed",IF(G268&lt;TODAY(),"Overdue",IF(G268-TODAY()&lt;=IF(IFERROR(VLOOKUP($C268,Kinds!$A$2:$C$40,3,FALSE),"months")="days",2,30),"Due soon","In date"))))</f>
        <v/>
      </c>
      <c r="I268" s="8">
        <f>IF(G268="","",G268-TODAY())</f>
        <v/>
      </c>
    </row>
    <row r="269">
      <c r="B269" s="6" t="n"/>
      <c r="E269" s="7" t="n"/>
      <c r="F269" s="7" t="n"/>
      <c r="G269" s="7">
        <f>IF(F269&lt;&gt;"",F269,IF(OR(E269="",C269=""),"",IFERROR(IF(N(VLOOKUP($C269,Kinds!$A$2:$C$40,2,FALSE))=0,"",IF(VLOOKUP($C269,Kinds!$A$2:$C$40,3,FALSE)="days",E269+VLOOKUP($C269,Kinds!$A$2:$C$40,2,FALSE),EDATE(E269,VLOOKUP($C269,Kinds!$A$2:$C$40,2,FALSE)))),"")))</f>
        <v/>
      </c>
      <c r="H269">
        <f>IF(AND(E269="",F269=""),"",IF(G269="","Date needed",IF(G269&lt;TODAY(),"Overdue",IF(G269-TODAY()&lt;=IF(IFERROR(VLOOKUP($C269,Kinds!$A$2:$C$40,3,FALSE),"months")="days",2,30),"Due soon","In date"))))</f>
        <v/>
      </c>
      <c r="I269" s="8">
        <f>IF(G269="","",G269-TODAY())</f>
        <v/>
      </c>
    </row>
    <row r="270">
      <c r="B270" s="6" t="n"/>
      <c r="E270" s="7" t="n"/>
      <c r="F270" s="7" t="n"/>
      <c r="G270" s="7">
        <f>IF(F270&lt;&gt;"",F270,IF(OR(E270="",C270=""),"",IFERROR(IF(N(VLOOKUP($C270,Kinds!$A$2:$C$40,2,FALSE))=0,"",IF(VLOOKUP($C270,Kinds!$A$2:$C$40,3,FALSE)="days",E270+VLOOKUP($C270,Kinds!$A$2:$C$40,2,FALSE),EDATE(E270,VLOOKUP($C270,Kinds!$A$2:$C$40,2,FALSE)))),"")))</f>
        <v/>
      </c>
      <c r="H270">
        <f>IF(AND(E270="",F270=""),"",IF(G270="","Date needed",IF(G270&lt;TODAY(),"Overdue",IF(G270-TODAY()&lt;=IF(IFERROR(VLOOKUP($C270,Kinds!$A$2:$C$40,3,FALSE),"months")="days",2,30),"Due soon","In date"))))</f>
        <v/>
      </c>
      <c r="I270" s="8">
        <f>IF(G270="","",G270-TODAY())</f>
        <v/>
      </c>
    </row>
    <row r="271">
      <c r="B271" s="6" t="n"/>
      <c r="E271" s="7" t="n"/>
      <c r="F271" s="7" t="n"/>
      <c r="G271" s="7">
        <f>IF(F271&lt;&gt;"",F271,IF(OR(E271="",C271=""),"",IFERROR(IF(N(VLOOKUP($C271,Kinds!$A$2:$C$40,2,FALSE))=0,"",IF(VLOOKUP($C271,Kinds!$A$2:$C$40,3,FALSE)="days",E271+VLOOKUP($C271,Kinds!$A$2:$C$40,2,FALSE),EDATE(E271,VLOOKUP($C271,Kinds!$A$2:$C$40,2,FALSE)))),"")))</f>
        <v/>
      </c>
      <c r="H271">
        <f>IF(AND(E271="",F271=""),"",IF(G271="","Date needed",IF(G271&lt;TODAY(),"Overdue",IF(G271-TODAY()&lt;=IF(IFERROR(VLOOKUP($C271,Kinds!$A$2:$C$40,3,FALSE),"months")="days",2,30),"Due soon","In date"))))</f>
        <v/>
      </c>
      <c r="I271" s="8">
        <f>IF(G271="","",G271-TODAY())</f>
        <v/>
      </c>
    </row>
    <row r="272">
      <c r="B272" s="6" t="n"/>
      <c r="E272" s="7" t="n"/>
      <c r="F272" s="7" t="n"/>
      <c r="G272" s="7">
        <f>IF(F272&lt;&gt;"",F272,IF(OR(E272="",C272=""),"",IFERROR(IF(N(VLOOKUP($C272,Kinds!$A$2:$C$40,2,FALSE))=0,"",IF(VLOOKUP($C272,Kinds!$A$2:$C$40,3,FALSE)="days",E272+VLOOKUP($C272,Kinds!$A$2:$C$40,2,FALSE),EDATE(E272,VLOOKUP($C272,Kinds!$A$2:$C$40,2,FALSE)))),"")))</f>
        <v/>
      </c>
      <c r="H272">
        <f>IF(AND(E272="",F272=""),"",IF(G272="","Date needed",IF(G272&lt;TODAY(),"Overdue",IF(G272-TODAY()&lt;=IF(IFERROR(VLOOKUP($C272,Kinds!$A$2:$C$40,3,FALSE),"months")="days",2,30),"Due soon","In date"))))</f>
        <v/>
      </c>
      <c r="I272" s="8">
        <f>IF(G272="","",G272-TODAY())</f>
        <v/>
      </c>
    </row>
    <row r="273">
      <c r="B273" s="6" t="n"/>
      <c r="E273" s="7" t="n"/>
      <c r="F273" s="7" t="n"/>
      <c r="G273" s="7">
        <f>IF(F273&lt;&gt;"",F273,IF(OR(E273="",C273=""),"",IFERROR(IF(N(VLOOKUP($C273,Kinds!$A$2:$C$40,2,FALSE))=0,"",IF(VLOOKUP($C273,Kinds!$A$2:$C$40,3,FALSE)="days",E273+VLOOKUP($C273,Kinds!$A$2:$C$40,2,FALSE),EDATE(E273,VLOOKUP($C273,Kinds!$A$2:$C$40,2,FALSE)))),"")))</f>
        <v/>
      </c>
      <c r="H273">
        <f>IF(AND(E273="",F273=""),"",IF(G273="","Date needed",IF(G273&lt;TODAY(),"Overdue",IF(G273-TODAY()&lt;=IF(IFERROR(VLOOKUP($C273,Kinds!$A$2:$C$40,3,FALSE),"months")="days",2,30),"Due soon","In date"))))</f>
        <v/>
      </c>
      <c r="I273" s="8">
        <f>IF(G273="","",G273-TODAY())</f>
        <v/>
      </c>
    </row>
    <row r="274">
      <c r="B274" s="6" t="n"/>
      <c r="E274" s="7" t="n"/>
      <c r="F274" s="7" t="n"/>
      <c r="G274" s="7">
        <f>IF(F274&lt;&gt;"",F274,IF(OR(E274="",C274=""),"",IFERROR(IF(N(VLOOKUP($C274,Kinds!$A$2:$C$40,2,FALSE))=0,"",IF(VLOOKUP($C274,Kinds!$A$2:$C$40,3,FALSE)="days",E274+VLOOKUP($C274,Kinds!$A$2:$C$40,2,FALSE),EDATE(E274,VLOOKUP($C274,Kinds!$A$2:$C$40,2,FALSE)))),"")))</f>
        <v/>
      </c>
      <c r="H274">
        <f>IF(AND(E274="",F274=""),"",IF(G274="","Date needed",IF(G274&lt;TODAY(),"Overdue",IF(G274-TODAY()&lt;=IF(IFERROR(VLOOKUP($C274,Kinds!$A$2:$C$40,3,FALSE),"months")="days",2,30),"Due soon","In date"))))</f>
        <v/>
      </c>
      <c r="I274" s="8">
        <f>IF(G274="","",G274-TODAY())</f>
        <v/>
      </c>
    </row>
    <row r="275">
      <c r="B275" s="6" t="n"/>
      <c r="E275" s="7" t="n"/>
      <c r="F275" s="7" t="n"/>
      <c r="G275" s="7">
        <f>IF(F275&lt;&gt;"",F275,IF(OR(E275="",C275=""),"",IFERROR(IF(N(VLOOKUP($C275,Kinds!$A$2:$C$40,2,FALSE))=0,"",IF(VLOOKUP($C275,Kinds!$A$2:$C$40,3,FALSE)="days",E275+VLOOKUP($C275,Kinds!$A$2:$C$40,2,FALSE),EDATE(E275,VLOOKUP($C275,Kinds!$A$2:$C$40,2,FALSE)))),"")))</f>
        <v/>
      </c>
      <c r="H275">
        <f>IF(AND(E275="",F275=""),"",IF(G275="","Date needed",IF(G275&lt;TODAY(),"Overdue",IF(G275-TODAY()&lt;=IF(IFERROR(VLOOKUP($C275,Kinds!$A$2:$C$40,3,FALSE),"months")="days",2,30),"Due soon","In date"))))</f>
        <v/>
      </c>
      <c r="I275" s="8">
        <f>IF(G275="","",G275-TODAY())</f>
        <v/>
      </c>
    </row>
    <row r="276">
      <c r="B276" s="6" t="n"/>
      <c r="E276" s="7" t="n"/>
      <c r="F276" s="7" t="n"/>
      <c r="G276" s="7">
        <f>IF(F276&lt;&gt;"",F276,IF(OR(E276="",C276=""),"",IFERROR(IF(N(VLOOKUP($C276,Kinds!$A$2:$C$40,2,FALSE))=0,"",IF(VLOOKUP($C276,Kinds!$A$2:$C$40,3,FALSE)="days",E276+VLOOKUP($C276,Kinds!$A$2:$C$40,2,FALSE),EDATE(E276,VLOOKUP($C276,Kinds!$A$2:$C$40,2,FALSE)))),"")))</f>
        <v/>
      </c>
      <c r="H276">
        <f>IF(AND(E276="",F276=""),"",IF(G276="","Date needed",IF(G276&lt;TODAY(),"Overdue",IF(G276-TODAY()&lt;=IF(IFERROR(VLOOKUP($C276,Kinds!$A$2:$C$40,3,FALSE),"months")="days",2,30),"Due soon","In date"))))</f>
        <v/>
      </c>
      <c r="I276" s="8">
        <f>IF(G276="","",G276-TODAY())</f>
        <v/>
      </c>
    </row>
    <row r="277">
      <c r="B277" s="6" t="n"/>
      <c r="E277" s="7" t="n"/>
      <c r="F277" s="7" t="n"/>
      <c r="G277" s="7">
        <f>IF(F277&lt;&gt;"",F277,IF(OR(E277="",C277=""),"",IFERROR(IF(N(VLOOKUP($C277,Kinds!$A$2:$C$40,2,FALSE))=0,"",IF(VLOOKUP($C277,Kinds!$A$2:$C$40,3,FALSE)="days",E277+VLOOKUP($C277,Kinds!$A$2:$C$40,2,FALSE),EDATE(E277,VLOOKUP($C277,Kinds!$A$2:$C$40,2,FALSE)))),"")))</f>
        <v/>
      </c>
      <c r="H277">
        <f>IF(AND(E277="",F277=""),"",IF(G277="","Date needed",IF(G277&lt;TODAY(),"Overdue",IF(G277-TODAY()&lt;=IF(IFERROR(VLOOKUP($C277,Kinds!$A$2:$C$40,3,FALSE),"months")="days",2,30),"Due soon","In date"))))</f>
        <v/>
      </c>
      <c r="I277" s="8">
        <f>IF(G277="","",G277-TODAY())</f>
        <v/>
      </c>
    </row>
    <row r="278">
      <c r="B278" s="6" t="n"/>
      <c r="E278" s="7" t="n"/>
      <c r="F278" s="7" t="n"/>
      <c r="G278" s="7">
        <f>IF(F278&lt;&gt;"",F278,IF(OR(E278="",C278=""),"",IFERROR(IF(N(VLOOKUP($C278,Kinds!$A$2:$C$40,2,FALSE))=0,"",IF(VLOOKUP($C278,Kinds!$A$2:$C$40,3,FALSE)="days",E278+VLOOKUP($C278,Kinds!$A$2:$C$40,2,FALSE),EDATE(E278,VLOOKUP($C278,Kinds!$A$2:$C$40,2,FALSE)))),"")))</f>
        <v/>
      </c>
      <c r="H278">
        <f>IF(AND(E278="",F278=""),"",IF(G278="","Date needed",IF(G278&lt;TODAY(),"Overdue",IF(G278-TODAY()&lt;=IF(IFERROR(VLOOKUP($C278,Kinds!$A$2:$C$40,3,FALSE),"months")="days",2,30),"Due soon","In date"))))</f>
        <v/>
      </c>
      <c r="I278" s="8">
        <f>IF(G278="","",G278-TODAY())</f>
        <v/>
      </c>
    </row>
    <row r="279">
      <c r="B279" s="6" t="n"/>
      <c r="E279" s="7" t="n"/>
      <c r="F279" s="7" t="n"/>
      <c r="G279" s="7">
        <f>IF(F279&lt;&gt;"",F279,IF(OR(E279="",C279=""),"",IFERROR(IF(N(VLOOKUP($C279,Kinds!$A$2:$C$40,2,FALSE))=0,"",IF(VLOOKUP($C279,Kinds!$A$2:$C$40,3,FALSE)="days",E279+VLOOKUP($C279,Kinds!$A$2:$C$40,2,FALSE),EDATE(E279,VLOOKUP($C279,Kinds!$A$2:$C$40,2,FALSE)))),"")))</f>
        <v/>
      </c>
      <c r="H279">
        <f>IF(AND(E279="",F279=""),"",IF(G279="","Date needed",IF(G279&lt;TODAY(),"Overdue",IF(G279-TODAY()&lt;=IF(IFERROR(VLOOKUP($C279,Kinds!$A$2:$C$40,3,FALSE),"months")="days",2,30),"Due soon","In date"))))</f>
        <v/>
      </c>
      <c r="I279" s="8">
        <f>IF(G279="","",G279-TODAY())</f>
        <v/>
      </c>
    </row>
    <row r="280">
      <c r="B280" s="6" t="n"/>
      <c r="E280" s="7" t="n"/>
      <c r="F280" s="7" t="n"/>
      <c r="G280" s="7">
        <f>IF(F280&lt;&gt;"",F280,IF(OR(E280="",C280=""),"",IFERROR(IF(N(VLOOKUP($C280,Kinds!$A$2:$C$40,2,FALSE))=0,"",IF(VLOOKUP($C280,Kinds!$A$2:$C$40,3,FALSE)="days",E280+VLOOKUP($C280,Kinds!$A$2:$C$40,2,FALSE),EDATE(E280,VLOOKUP($C280,Kinds!$A$2:$C$40,2,FALSE)))),"")))</f>
        <v/>
      </c>
      <c r="H280">
        <f>IF(AND(E280="",F280=""),"",IF(G280="","Date needed",IF(G280&lt;TODAY(),"Overdue",IF(G280-TODAY()&lt;=IF(IFERROR(VLOOKUP($C280,Kinds!$A$2:$C$40,3,FALSE),"months")="days",2,30),"Due soon","In date"))))</f>
        <v/>
      </c>
      <c r="I280" s="8">
        <f>IF(G280="","",G280-TODAY())</f>
        <v/>
      </c>
    </row>
    <row r="281">
      <c r="B281" s="6" t="n"/>
      <c r="E281" s="7" t="n"/>
      <c r="F281" s="7" t="n"/>
      <c r="G281" s="7">
        <f>IF(F281&lt;&gt;"",F281,IF(OR(E281="",C281=""),"",IFERROR(IF(N(VLOOKUP($C281,Kinds!$A$2:$C$40,2,FALSE))=0,"",IF(VLOOKUP($C281,Kinds!$A$2:$C$40,3,FALSE)="days",E281+VLOOKUP($C281,Kinds!$A$2:$C$40,2,FALSE),EDATE(E281,VLOOKUP($C281,Kinds!$A$2:$C$40,2,FALSE)))),"")))</f>
        <v/>
      </c>
      <c r="H281">
        <f>IF(AND(E281="",F281=""),"",IF(G281="","Date needed",IF(G281&lt;TODAY(),"Overdue",IF(G281-TODAY()&lt;=IF(IFERROR(VLOOKUP($C281,Kinds!$A$2:$C$40,3,FALSE),"months")="days",2,30),"Due soon","In date"))))</f>
        <v/>
      </c>
      <c r="I281" s="8">
        <f>IF(G281="","",G281-TODAY())</f>
        <v/>
      </c>
    </row>
    <row r="282">
      <c r="B282" s="6" t="n"/>
      <c r="E282" s="7" t="n"/>
      <c r="F282" s="7" t="n"/>
      <c r="G282" s="7">
        <f>IF(F282&lt;&gt;"",F282,IF(OR(E282="",C282=""),"",IFERROR(IF(N(VLOOKUP($C282,Kinds!$A$2:$C$40,2,FALSE))=0,"",IF(VLOOKUP($C282,Kinds!$A$2:$C$40,3,FALSE)="days",E282+VLOOKUP($C282,Kinds!$A$2:$C$40,2,FALSE),EDATE(E282,VLOOKUP($C282,Kinds!$A$2:$C$40,2,FALSE)))),"")))</f>
        <v/>
      </c>
      <c r="H282">
        <f>IF(AND(E282="",F282=""),"",IF(G282="","Date needed",IF(G282&lt;TODAY(),"Overdue",IF(G282-TODAY()&lt;=IF(IFERROR(VLOOKUP($C282,Kinds!$A$2:$C$40,3,FALSE),"months")="days",2,30),"Due soon","In date"))))</f>
        <v/>
      </c>
      <c r="I282" s="8">
        <f>IF(G282="","",G282-TODAY())</f>
        <v/>
      </c>
    </row>
    <row r="283">
      <c r="B283" s="6" t="n"/>
      <c r="E283" s="7" t="n"/>
      <c r="F283" s="7" t="n"/>
      <c r="G283" s="7">
        <f>IF(F283&lt;&gt;"",F283,IF(OR(E283="",C283=""),"",IFERROR(IF(N(VLOOKUP($C283,Kinds!$A$2:$C$40,2,FALSE))=0,"",IF(VLOOKUP($C283,Kinds!$A$2:$C$40,3,FALSE)="days",E283+VLOOKUP($C283,Kinds!$A$2:$C$40,2,FALSE),EDATE(E283,VLOOKUP($C283,Kinds!$A$2:$C$40,2,FALSE)))),"")))</f>
        <v/>
      </c>
      <c r="H283">
        <f>IF(AND(E283="",F283=""),"",IF(G283="","Date needed",IF(G283&lt;TODAY(),"Overdue",IF(G283-TODAY()&lt;=IF(IFERROR(VLOOKUP($C283,Kinds!$A$2:$C$40,3,FALSE),"months")="days",2,30),"Due soon","In date"))))</f>
        <v/>
      </c>
      <c r="I283" s="8">
        <f>IF(G283="","",G283-TODAY())</f>
        <v/>
      </c>
    </row>
    <row r="284">
      <c r="B284" s="6" t="n"/>
      <c r="E284" s="7" t="n"/>
      <c r="F284" s="7" t="n"/>
      <c r="G284" s="7">
        <f>IF(F284&lt;&gt;"",F284,IF(OR(E284="",C284=""),"",IFERROR(IF(N(VLOOKUP($C284,Kinds!$A$2:$C$40,2,FALSE))=0,"",IF(VLOOKUP($C284,Kinds!$A$2:$C$40,3,FALSE)="days",E284+VLOOKUP($C284,Kinds!$A$2:$C$40,2,FALSE),EDATE(E284,VLOOKUP($C284,Kinds!$A$2:$C$40,2,FALSE)))),"")))</f>
        <v/>
      </c>
      <c r="H284">
        <f>IF(AND(E284="",F284=""),"",IF(G284="","Date needed",IF(G284&lt;TODAY(),"Overdue",IF(G284-TODAY()&lt;=IF(IFERROR(VLOOKUP($C284,Kinds!$A$2:$C$40,3,FALSE),"months")="days",2,30),"Due soon","In date"))))</f>
        <v/>
      </c>
      <c r="I284" s="8">
        <f>IF(G284="","",G284-TODAY())</f>
        <v/>
      </c>
    </row>
    <row r="285">
      <c r="B285" s="6" t="n"/>
      <c r="E285" s="7" t="n"/>
      <c r="F285" s="7" t="n"/>
      <c r="G285" s="7">
        <f>IF(F285&lt;&gt;"",F285,IF(OR(E285="",C285=""),"",IFERROR(IF(N(VLOOKUP($C285,Kinds!$A$2:$C$40,2,FALSE))=0,"",IF(VLOOKUP($C285,Kinds!$A$2:$C$40,3,FALSE)="days",E285+VLOOKUP($C285,Kinds!$A$2:$C$40,2,FALSE),EDATE(E285,VLOOKUP($C285,Kinds!$A$2:$C$40,2,FALSE)))),"")))</f>
        <v/>
      </c>
      <c r="H285">
        <f>IF(AND(E285="",F285=""),"",IF(G285="","Date needed",IF(G285&lt;TODAY(),"Overdue",IF(G285-TODAY()&lt;=IF(IFERROR(VLOOKUP($C285,Kinds!$A$2:$C$40,3,FALSE),"months")="days",2,30),"Due soon","In date"))))</f>
        <v/>
      </c>
      <c r="I285" s="8">
        <f>IF(G285="","",G285-TODAY())</f>
        <v/>
      </c>
    </row>
    <row r="286">
      <c r="B286" s="6" t="n"/>
      <c r="E286" s="7" t="n"/>
      <c r="F286" s="7" t="n"/>
      <c r="G286" s="7">
        <f>IF(F286&lt;&gt;"",F286,IF(OR(E286="",C286=""),"",IFERROR(IF(N(VLOOKUP($C286,Kinds!$A$2:$C$40,2,FALSE))=0,"",IF(VLOOKUP($C286,Kinds!$A$2:$C$40,3,FALSE)="days",E286+VLOOKUP($C286,Kinds!$A$2:$C$40,2,FALSE),EDATE(E286,VLOOKUP($C286,Kinds!$A$2:$C$40,2,FALSE)))),"")))</f>
        <v/>
      </c>
      <c r="H286">
        <f>IF(AND(E286="",F286=""),"",IF(G286="","Date needed",IF(G286&lt;TODAY(),"Overdue",IF(G286-TODAY()&lt;=IF(IFERROR(VLOOKUP($C286,Kinds!$A$2:$C$40,3,FALSE),"months")="days",2,30),"Due soon","In date"))))</f>
        <v/>
      </c>
      <c r="I286" s="8">
        <f>IF(G286="","",G286-TODAY())</f>
        <v/>
      </c>
    </row>
    <row r="287">
      <c r="B287" s="6" t="n"/>
      <c r="E287" s="7" t="n"/>
      <c r="F287" s="7" t="n"/>
      <c r="G287" s="7">
        <f>IF(F287&lt;&gt;"",F287,IF(OR(E287="",C287=""),"",IFERROR(IF(N(VLOOKUP($C287,Kinds!$A$2:$C$40,2,FALSE))=0,"",IF(VLOOKUP($C287,Kinds!$A$2:$C$40,3,FALSE)="days",E287+VLOOKUP($C287,Kinds!$A$2:$C$40,2,FALSE),EDATE(E287,VLOOKUP($C287,Kinds!$A$2:$C$40,2,FALSE)))),"")))</f>
        <v/>
      </c>
      <c r="H287">
        <f>IF(AND(E287="",F287=""),"",IF(G287="","Date needed",IF(G287&lt;TODAY(),"Overdue",IF(G287-TODAY()&lt;=IF(IFERROR(VLOOKUP($C287,Kinds!$A$2:$C$40,3,FALSE),"months")="days",2,30),"Due soon","In date"))))</f>
        <v/>
      </c>
      <c r="I287" s="8">
        <f>IF(G287="","",G287-TODAY())</f>
        <v/>
      </c>
    </row>
    <row r="288">
      <c r="B288" s="6" t="n"/>
      <c r="E288" s="7" t="n"/>
      <c r="F288" s="7" t="n"/>
      <c r="G288" s="7">
        <f>IF(F288&lt;&gt;"",F288,IF(OR(E288="",C288=""),"",IFERROR(IF(N(VLOOKUP($C288,Kinds!$A$2:$C$40,2,FALSE))=0,"",IF(VLOOKUP($C288,Kinds!$A$2:$C$40,3,FALSE)="days",E288+VLOOKUP($C288,Kinds!$A$2:$C$40,2,FALSE),EDATE(E288,VLOOKUP($C288,Kinds!$A$2:$C$40,2,FALSE)))),"")))</f>
        <v/>
      </c>
      <c r="H288">
        <f>IF(AND(E288="",F288=""),"",IF(G288="","Date needed",IF(G288&lt;TODAY(),"Overdue",IF(G288-TODAY()&lt;=IF(IFERROR(VLOOKUP($C288,Kinds!$A$2:$C$40,3,FALSE),"months")="days",2,30),"Due soon","In date"))))</f>
        <v/>
      </c>
      <c r="I288" s="8">
        <f>IF(G288="","",G288-TODAY())</f>
        <v/>
      </c>
    </row>
    <row r="289">
      <c r="B289" s="6" t="n"/>
      <c r="E289" s="7" t="n"/>
      <c r="F289" s="7" t="n"/>
      <c r="G289" s="7">
        <f>IF(F289&lt;&gt;"",F289,IF(OR(E289="",C289=""),"",IFERROR(IF(N(VLOOKUP($C289,Kinds!$A$2:$C$40,2,FALSE))=0,"",IF(VLOOKUP($C289,Kinds!$A$2:$C$40,3,FALSE)="days",E289+VLOOKUP($C289,Kinds!$A$2:$C$40,2,FALSE),EDATE(E289,VLOOKUP($C289,Kinds!$A$2:$C$40,2,FALSE)))),"")))</f>
        <v/>
      </c>
      <c r="H289">
        <f>IF(AND(E289="",F289=""),"",IF(G289="","Date needed",IF(G289&lt;TODAY(),"Overdue",IF(G289-TODAY()&lt;=IF(IFERROR(VLOOKUP($C289,Kinds!$A$2:$C$40,3,FALSE),"months")="days",2,30),"Due soon","In date"))))</f>
        <v/>
      </c>
      <c r="I289" s="8">
        <f>IF(G289="","",G289-TODAY())</f>
        <v/>
      </c>
    </row>
    <row r="290">
      <c r="B290" s="6" t="n"/>
      <c r="E290" s="7" t="n"/>
      <c r="F290" s="7" t="n"/>
      <c r="G290" s="7">
        <f>IF(F290&lt;&gt;"",F290,IF(OR(E290="",C290=""),"",IFERROR(IF(N(VLOOKUP($C290,Kinds!$A$2:$C$40,2,FALSE))=0,"",IF(VLOOKUP($C290,Kinds!$A$2:$C$40,3,FALSE)="days",E290+VLOOKUP($C290,Kinds!$A$2:$C$40,2,FALSE),EDATE(E290,VLOOKUP($C290,Kinds!$A$2:$C$40,2,FALSE)))),"")))</f>
        <v/>
      </c>
      <c r="H290">
        <f>IF(AND(E290="",F290=""),"",IF(G290="","Date needed",IF(G290&lt;TODAY(),"Overdue",IF(G290-TODAY()&lt;=IF(IFERROR(VLOOKUP($C290,Kinds!$A$2:$C$40,3,FALSE),"months")="days",2,30),"Due soon","In date"))))</f>
        <v/>
      </c>
      <c r="I290" s="8">
        <f>IF(G290="","",G290-TODAY())</f>
        <v/>
      </c>
    </row>
    <row r="291">
      <c r="B291" s="6" t="n"/>
      <c r="E291" s="7" t="n"/>
      <c r="F291" s="7" t="n"/>
      <c r="G291" s="7">
        <f>IF(F291&lt;&gt;"",F291,IF(OR(E291="",C291=""),"",IFERROR(IF(N(VLOOKUP($C291,Kinds!$A$2:$C$40,2,FALSE))=0,"",IF(VLOOKUP($C291,Kinds!$A$2:$C$40,3,FALSE)="days",E291+VLOOKUP($C291,Kinds!$A$2:$C$40,2,FALSE),EDATE(E291,VLOOKUP($C291,Kinds!$A$2:$C$40,2,FALSE)))),"")))</f>
        <v/>
      </c>
      <c r="H291">
        <f>IF(AND(E291="",F291=""),"",IF(G291="","Date needed",IF(G291&lt;TODAY(),"Overdue",IF(G291-TODAY()&lt;=IF(IFERROR(VLOOKUP($C291,Kinds!$A$2:$C$40,3,FALSE),"months")="days",2,30),"Due soon","In date"))))</f>
        <v/>
      </c>
      <c r="I291" s="8">
        <f>IF(G291="","",G291-TODAY())</f>
        <v/>
      </c>
    </row>
    <row r="292">
      <c r="B292" s="6" t="n"/>
      <c r="E292" s="7" t="n"/>
      <c r="F292" s="7" t="n"/>
      <c r="G292" s="7">
        <f>IF(F292&lt;&gt;"",F292,IF(OR(E292="",C292=""),"",IFERROR(IF(N(VLOOKUP($C292,Kinds!$A$2:$C$40,2,FALSE))=0,"",IF(VLOOKUP($C292,Kinds!$A$2:$C$40,3,FALSE)="days",E292+VLOOKUP($C292,Kinds!$A$2:$C$40,2,FALSE),EDATE(E292,VLOOKUP($C292,Kinds!$A$2:$C$40,2,FALSE)))),"")))</f>
        <v/>
      </c>
      <c r="H292">
        <f>IF(AND(E292="",F292=""),"",IF(G292="","Date needed",IF(G292&lt;TODAY(),"Overdue",IF(G292-TODAY()&lt;=IF(IFERROR(VLOOKUP($C292,Kinds!$A$2:$C$40,3,FALSE),"months")="days",2,30),"Due soon","In date"))))</f>
        <v/>
      </c>
      <c r="I292" s="8">
        <f>IF(G292="","",G292-TODAY())</f>
        <v/>
      </c>
    </row>
    <row r="293">
      <c r="B293" s="6" t="n"/>
      <c r="E293" s="7" t="n"/>
      <c r="F293" s="7" t="n"/>
      <c r="G293" s="7">
        <f>IF(F293&lt;&gt;"",F293,IF(OR(E293="",C293=""),"",IFERROR(IF(N(VLOOKUP($C293,Kinds!$A$2:$C$40,2,FALSE))=0,"",IF(VLOOKUP($C293,Kinds!$A$2:$C$40,3,FALSE)="days",E293+VLOOKUP($C293,Kinds!$A$2:$C$40,2,FALSE),EDATE(E293,VLOOKUP($C293,Kinds!$A$2:$C$40,2,FALSE)))),"")))</f>
        <v/>
      </c>
      <c r="H293">
        <f>IF(AND(E293="",F293=""),"",IF(G293="","Date needed",IF(G293&lt;TODAY(),"Overdue",IF(G293-TODAY()&lt;=IF(IFERROR(VLOOKUP($C293,Kinds!$A$2:$C$40,3,FALSE),"months")="days",2,30),"Due soon","In date"))))</f>
        <v/>
      </c>
      <c r="I293" s="8">
        <f>IF(G293="","",G293-TODAY())</f>
        <v/>
      </c>
    </row>
    <row r="294">
      <c r="B294" s="6" t="n"/>
      <c r="E294" s="7" t="n"/>
      <c r="F294" s="7" t="n"/>
      <c r="G294" s="7">
        <f>IF(F294&lt;&gt;"",F294,IF(OR(E294="",C294=""),"",IFERROR(IF(N(VLOOKUP($C294,Kinds!$A$2:$C$40,2,FALSE))=0,"",IF(VLOOKUP($C294,Kinds!$A$2:$C$40,3,FALSE)="days",E294+VLOOKUP($C294,Kinds!$A$2:$C$40,2,FALSE),EDATE(E294,VLOOKUP($C294,Kinds!$A$2:$C$40,2,FALSE)))),"")))</f>
        <v/>
      </c>
      <c r="H294">
        <f>IF(AND(E294="",F294=""),"",IF(G294="","Date needed",IF(G294&lt;TODAY(),"Overdue",IF(G294-TODAY()&lt;=IF(IFERROR(VLOOKUP($C294,Kinds!$A$2:$C$40,3,FALSE),"months")="days",2,30),"Due soon","In date"))))</f>
        <v/>
      </c>
      <c r="I294" s="8">
        <f>IF(G294="","",G294-TODAY())</f>
        <v/>
      </c>
    </row>
    <row r="295">
      <c r="B295" s="6" t="n"/>
      <c r="E295" s="7" t="n"/>
      <c r="F295" s="7" t="n"/>
      <c r="G295" s="7">
        <f>IF(F295&lt;&gt;"",F295,IF(OR(E295="",C295=""),"",IFERROR(IF(N(VLOOKUP($C295,Kinds!$A$2:$C$40,2,FALSE))=0,"",IF(VLOOKUP($C295,Kinds!$A$2:$C$40,3,FALSE)="days",E295+VLOOKUP($C295,Kinds!$A$2:$C$40,2,FALSE),EDATE(E295,VLOOKUP($C295,Kinds!$A$2:$C$40,2,FALSE)))),"")))</f>
        <v/>
      </c>
      <c r="H295">
        <f>IF(AND(E295="",F295=""),"",IF(G295="","Date needed",IF(G295&lt;TODAY(),"Overdue",IF(G295-TODAY()&lt;=IF(IFERROR(VLOOKUP($C295,Kinds!$A$2:$C$40,3,FALSE),"months")="days",2,30),"Due soon","In date"))))</f>
        <v/>
      </c>
      <c r="I295" s="8">
        <f>IF(G295="","",G295-TODAY())</f>
        <v/>
      </c>
    </row>
    <row r="296">
      <c r="B296" s="6" t="n"/>
      <c r="E296" s="7" t="n"/>
      <c r="F296" s="7" t="n"/>
      <c r="G296" s="7">
        <f>IF(F296&lt;&gt;"",F296,IF(OR(E296="",C296=""),"",IFERROR(IF(N(VLOOKUP($C296,Kinds!$A$2:$C$40,2,FALSE))=0,"",IF(VLOOKUP($C296,Kinds!$A$2:$C$40,3,FALSE)="days",E296+VLOOKUP($C296,Kinds!$A$2:$C$40,2,FALSE),EDATE(E296,VLOOKUP($C296,Kinds!$A$2:$C$40,2,FALSE)))),"")))</f>
        <v/>
      </c>
      <c r="H296">
        <f>IF(AND(E296="",F296=""),"",IF(G296="","Date needed",IF(G296&lt;TODAY(),"Overdue",IF(G296-TODAY()&lt;=IF(IFERROR(VLOOKUP($C296,Kinds!$A$2:$C$40,3,FALSE),"months")="days",2,30),"Due soon","In date"))))</f>
        <v/>
      </c>
      <c r="I296" s="8">
        <f>IF(G296="","",G296-TODAY())</f>
        <v/>
      </c>
    </row>
    <row r="297">
      <c r="B297" s="6" t="n"/>
      <c r="E297" s="7" t="n"/>
      <c r="F297" s="7" t="n"/>
      <c r="G297" s="7">
        <f>IF(F297&lt;&gt;"",F297,IF(OR(E297="",C297=""),"",IFERROR(IF(N(VLOOKUP($C297,Kinds!$A$2:$C$40,2,FALSE))=0,"",IF(VLOOKUP($C297,Kinds!$A$2:$C$40,3,FALSE)="days",E297+VLOOKUP($C297,Kinds!$A$2:$C$40,2,FALSE),EDATE(E297,VLOOKUP($C297,Kinds!$A$2:$C$40,2,FALSE)))),"")))</f>
        <v/>
      </c>
      <c r="H297">
        <f>IF(AND(E297="",F297=""),"",IF(G297="","Date needed",IF(G297&lt;TODAY(),"Overdue",IF(G297-TODAY()&lt;=IF(IFERROR(VLOOKUP($C297,Kinds!$A$2:$C$40,3,FALSE),"months")="days",2,30),"Due soon","In date"))))</f>
        <v/>
      </c>
      <c r="I297" s="8">
        <f>IF(G297="","",G297-TODAY())</f>
        <v/>
      </c>
    </row>
    <row r="298">
      <c r="B298" s="6" t="n"/>
      <c r="E298" s="7" t="n"/>
      <c r="F298" s="7" t="n"/>
      <c r="G298" s="7">
        <f>IF(F298&lt;&gt;"",F298,IF(OR(E298="",C298=""),"",IFERROR(IF(N(VLOOKUP($C298,Kinds!$A$2:$C$40,2,FALSE))=0,"",IF(VLOOKUP($C298,Kinds!$A$2:$C$40,3,FALSE)="days",E298+VLOOKUP($C298,Kinds!$A$2:$C$40,2,FALSE),EDATE(E298,VLOOKUP($C298,Kinds!$A$2:$C$40,2,FALSE)))),"")))</f>
        <v/>
      </c>
      <c r="H298">
        <f>IF(AND(E298="",F298=""),"",IF(G298="","Date needed",IF(G298&lt;TODAY(),"Overdue",IF(G298-TODAY()&lt;=IF(IFERROR(VLOOKUP($C298,Kinds!$A$2:$C$40,3,FALSE),"months")="days",2,30),"Due soon","In date"))))</f>
        <v/>
      </c>
      <c r="I298" s="8">
        <f>IF(G298="","",G298-TODAY())</f>
        <v/>
      </c>
    </row>
    <row r="299">
      <c r="B299" s="6" t="n"/>
      <c r="E299" s="7" t="n"/>
      <c r="F299" s="7" t="n"/>
      <c r="G299" s="7">
        <f>IF(F299&lt;&gt;"",F299,IF(OR(E299="",C299=""),"",IFERROR(IF(N(VLOOKUP($C299,Kinds!$A$2:$C$40,2,FALSE))=0,"",IF(VLOOKUP($C299,Kinds!$A$2:$C$40,3,FALSE)="days",E299+VLOOKUP($C299,Kinds!$A$2:$C$40,2,FALSE),EDATE(E299,VLOOKUP($C299,Kinds!$A$2:$C$40,2,FALSE)))),"")))</f>
        <v/>
      </c>
      <c r="H299">
        <f>IF(AND(E299="",F299=""),"",IF(G299="","Date needed",IF(G299&lt;TODAY(),"Overdue",IF(G299-TODAY()&lt;=IF(IFERROR(VLOOKUP($C299,Kinds!$A$2:$C$40,3,FALSE),"months")="days",2,30),"Due soon","In date"))))</f>
        <v/>
      </c>
      <c r="I299" s="8">
        <f>IF(G299="","",G299-TODAY())</f>
        <v/>
      </c>
    </row>
    <row r="300">
      <c r="B300" s="6" t="n"/>
      <c r="E300" s="7" t="n"/>
      <c r="F300" s="7" t="n"/>
      <c r="G300" s="7">
        <f>IF(F300&lt;&gt;"",F300,IF(OR(E300="",C300=""),"",IFERROR(IF(N(VLOOKUP($C300,Kinds!$A$2:$C$40,2,FALSE))=0,"",IF(VLOOKUP($C300,Kinds!$A$2:$C$40,3,FALSE)="days",E300+VLOOKUP($C300,Kinds!$A$2:$C$40,2,FALSE),EDATE(E300,VLOOKUP($C300,Kinds!$A$2:$C$40,2,FALSE)))),"")))</f>
        <v/>
      </c>
      <c r="H300">
        <f>IF(AND(E300="",F300=""),"",IF(G300="","Date needed",IF(G300&lt;TODAY(),"Overdue",IF(G300-TODAY()&lt;=IF(IFERROR(VLOOKUP($C300,Kinds!$A$2:$C$40,3,FALSE),"months")="days",2,30),"Due soon","In date"))))</f>
        <v/>
      </c>
      <c r="I300" s="8">
        <f>IF(G300="","",G300-TODAY())</f>
        <v/>
      </c>
    </row>
    <row r="301">
      <c r="B301" s="6" t="n"/>
      <c r="E301" s="7" t="n"/>
      <c r="F301" s="7" t="n"/>
      <c r="G301" s="7">
        <f>IF(F301&lt;&gt;"",F301,IF(OR(E301="",C301=""),"",IFERROR(IF(N(VLOOKUP($C301,Kinds!$A$2:$C$40,2,FALSE))=0,"",IF(VLOOKUP($C301,Kinds!$A$2:$C$40,3,FALSE)="days",E301+VLOOKUP($C301,Kinds!$A$2:$C$40,2,FALSE),EDATE(E301,VLOOKUP($C301,Kinds!$A$2:$C$40,2,FALSE)))),"")))</f>
        <v/>
      </c>
      <c r="H301">
        <f>IF(AND(E301="",F301=""),"",IF(G301="","Date needed",IF(G301&lt;TODAY(),"Overdue",IF(G301-TODAY()&lt;=IF(IFERROR(VLOOKUP($C301,Kinds!$A$2:$C$40,3,FALSE),"months")="days",2,30),"Due soon","In date"))))</f>
        <v/>
      </c>
      <c r="I301" s="8">
        <f>IF(G301="","",G301-TODAY())</f>
        <v/>
      </c>
    </row>
  </sheetData>
  <autoFilter ref="A1:M301"/>
  <conditionalFormatting sqref="H2:H301">
    <cfRule type="expression" priority="1" dxfId="0">
      <formula>$H2="Overdue"</formula>
    </cfRule>
    <cfRule type="expression" priority="2" dxfId="1">
      <formula>$H2="Due soon"</formula>
    </cfRule>
    <cfRule type="expression" priority="3" dxfId="2">
      <formula>$H2="Date needed"</formula>
    </cfRule>
    <cfRule type="expression" priority="4" dxfId="3">
      <formula>$H2="In date"</formula>
    </cfRule>
  </conditionalFormatting>
  <dataValidations count="2">
    <dataValidation sqref="C2:C301" showDropDown="0" showInputMessage="0" showErrorMessage="0" allowBlank="1" type="list">
      <formula1>=Kinds!$A$2:$A$40</formula1>
    </dataValidation>
    <dataValidation sqref="E2:F301" showDropDown="0" showInputMessage="0" showErrorMessage="1" allowBlank="1" errorTitle="Not a date" error="Type the date as dd/mm/yyyy, for example 15/03/2027." type="date" operator="between">
      <formula1>DATE(2000,1,1)</formula1>
      <formula2>DATE(2100,12,31)</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52" customWidth="1" min="1" max="1"/>
    <col width="10" customWidth="1" min="2" max="2"/>
    <col width="9" customWidth="1" min="3" max="3"/>
    <col width="12" customWidth="1" min="4" max="4"/>
    <col width="80" customWidth="1" min="5" max="5"/>
    <col width="60" customWidth="1" min="6" max="6"/>
  </cols>
  <sheetData>
    <row r="1" ht="30" customHeight="1">
      <c r="A1" s="5" t="inlineStr">
        <is>
          <t>Kind</t>
        </is>
      </c>
      <c r="B1" s="5" t="inlineStr">
        <is>
          <t>Interval</t>
        </is>
      </c>
      <c r="C1" s="5" t="inlineStr">
        <is>
          <t>Unit</t>
        </is>
      </c>
      <c r="D1" s="5" t="inlineStr">
        <is>
          <t>Rests on</t>
        </is>
      </c>
      <c r="E1" s="5" t="inlineStr">
        <is>
          <t>Rule</t>
        </is>
      </c>
      <c r="F1" s="5" t="inlineStr">
        <is>
          <t>Source</t>
        </is>
      </c>
    </row>
    <row r="2">
      <c r="A2" s="2" t="inlineStr">
        <is>
          <t>LOLER thorough examination, lifting persons (MEWP)</t>
        </is>
      </c>
      <c r="B2" t="n">
        <v>6</v>
      </c>
      <c r="C2" t="inlineStr">
        <is>
          <t>months</t>
        </is>
      </c>
      <c r="D2" t="inlineStr">
        <is>
          <t>Law</t>
        </is>
      </c>
      <c r="E2" s="2" t="inlineStr">
        <is>
          <t>At least every 6 months, or as an examination scheme sets (LOLER regulation 9(3)).</t>
        </is>
      </c>
      <c r="F2" s="9" t="inlineStr">
        <is>
          <t>https://www.legislation.gov.uk/uksi/1998/2307/regulation/9</t>
        </is>
      </c>
    </row>
    <row r="3">
      <c r="A3" s="2" t="inlineStr">
        <is>
          <t>LOLER thorough examination, lifting accessories</t>
        </is>
      </c>
      <c r="B3" t="n">
        <v>6</v>
      </c>
      <c r="C3" t="inlineStr">
        <is>
          <t>months</t>
        </is>
      </c>
      <c r="D3" t="inlineStr">
        <is>
          <t>Law</t>
        </is>
      </c>
      <c r="E3" s="2" t="inlineStr">
        <is>
          <t>Chains, slings and a detachable quick hitch: at least every 6 months (LOLER regulation 9(3)).</t>
        </is>
      </c>
      <c r="F3" s="9" t="inlineStr">
        <is>
          <t>https://www.legislation.gov.uk/uksi/1998/2307/regulation/9</t>
        </is>
      </c>
    </row>
    <row r="4">
      <c r="A4" s="2" t="inlineStr">
        <is>
          <t>LOLER thorough examination, other lifting equipment</t>
        </is>
      </c>
      <c r="B4" t="n">
        <v>12</v>
      </c>
      <c r="C4" t="inlineStr">
        <is>
          <t>months</t>
        </is>
      </c>
      <c r="D4" t="inlineStr">
        <is>
          <t>Law</t>
        </is>
      </c>
      <c r="E4" s="2" t="inlineStr">
        <is>
          <t>An excavator used for lifting, a fixed quick hitch, a crane: at least every 12 months (LOLER regulation 9(3)).</t>
        </is>
      </c>
      <c r="F4" s="9" t="inlineStr">
        <is>
          <t>https://www.legislation.gov.uk/uksi/1998/2307/regulation/9</t>
        </is>
      </c>
    </row>
    <row r="5">
      <c r="A5" s="2" t="inlineStr">
        <is>
          <t>LOLER thorough examination, examination scheme</t>
        </is>
      </c>
      <c r="D5" t="inlineStr">
        <is>
          <t>Law</t>
        </is>
      </c>
      <c r="E5" s="2" t="inlineStr">
        <is>
          <t>The examination scheme sets the date: type the next date from the report.</t>
        </is>
      </c>
      <c r="F5" s="9" t="inlineStr">
        <is>
          <t>https://www.legislation.gov.uk/uksi/1998/2307/regulation/9</t>
        </is>
      </c>
    </row>
    <row r="6">
      <c r="A6" s="2" t="inlineStr">
        <is>
          <t>PUWER inspection</t>
        </is>
      </c>
      <c r="D6" t="inlineStr">
        <is>
          <t>Law</t>
        </is>
      </c>
      <c r="E6" s="2" t="inlineStr">
        <is>
          <t>At suitable intervals set by a competent person (PUWER regulation 6): type the next date.</t>
        </is>
      </c>
      <c r="F6" s="9" t="inlineStr">
        <is>
          <t>https://www.legislation.gov.uk/uksi/1998/2306/regulation/6</t>
        </is>
      </c>
    </row>
    <row r="7">
      <c r="A7" s="2" t="inlineStr">
        <is>
          <t>Working platform or scaffold inspection</t>
        </is>
      </c>
      <c r="B7" t="n">
        <v>7</v>
      </c>
      <c r="C7" t="inlineStr">
        <is>
          <t>days</t>
        </is>
      </c>
      <c r="D7" t="inlineStr">
        <is>
          <t>Law</t>
        </is>
      </c>
      <c r="E7" s="2" t="inlineStr">
        <is>
          <t>Inspected in position within the previous 7 days where a fall of 2 m or more is possible (Work at Height Regulations, regulation 12(4)).</t>
        </is>
      </c>
      <c r="F7" s="9" t="inlineStr">
        <is>
          <t>https://www.legislation.gov.uk/uksi/2005/735/regulation/12</t>
        </is>
      </c>
    </row>
    <row r="8">
      <c r="A8" s="2" t="inlineStr">
        <is>
          <t>Portable tools 110V: combined inspection and test</t>
        </is>
      </c>
      <c r="B8" t="n">
        <v>3</v>
      </c>
      <c r="C8" t="inlineStr">
        <is>
          <t>months</t>
        </is>
      </c>
      <c r="D8" t="inlineStr">
        <is>
          <t>Guidance</t>
        </is>
      </c>
      <c r="E8" s="2" t="inlineStr">
        <is>
          <t>Suggested every 3 months on site; not a legal requirement (HSG107, table 1).</t>
        </is>
      </c>
      <c r="F8" s="9" t="inlineStr">
        <is>
          <t>https://books.hse.gov.uk/gempdf/hsg107.pdf</t>
        </is>
      </c>
    </row>
    <row r="9">
      <c r="A9" s="2" t="inlineStr">
        <is>
          <t>Fire extinguisher service</t>
        </is>
      </c>
      <c r="D9" t="inlineStr">
        <is>
          <t>Standard</t>
        </is>
      </c>
      <c r="E9" s="2" t="inlineStr">
        <is>
          <t>No legal interval; the annual service is British Standard practice (BS 5306-3). Type the date on the service label.</t>
        </is>
      </c>
      <c r="F9" s="9" t="inlineStr">
        <is>
          <t>https://www.legislation.gov.uk/uksi/2015/51/regulation/32</t>
        </is>
      </c>
    </row>
  </sheetData>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 xmlns:r="http://schemas.openxmlformats.org/officeDocument/2006/relationships" ref="F9"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Ivan Krišto, ivankristo.com</dc:creator>
  <dc:title xmlns:dc="http://purl.org/dc/elements/1.1/">LOLER and PUWER register</dc:title>
  <dc:subject xmlns:dc="http://purl.org/dc/elements/1.1/">Thorough examinations and inspections of plant and equipment</dc:subject>
  <dcterms:created xmlns:dcterms="http://purl.org/dc/terms/" xmlns:xsi="http://www.w3.org/2001/XMLSchema-instance" xsi:type="dcterms:W3CDTF">2026-10-03T19:26:33Z</dcterms:created>
  <dcterms:modified xmlns:dcterms="http://purl.org/dc/terms/" xmlns:xsi="http://www.w3.org/2001/XMLSchema-instance" xsi:type="dcterms:W3CDTF">2026-10-03T19:26:33Z</dcterms:modified>
</cp:coreProperties>
</file>